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750" windowWidth="3750" windowHeight="5265" tabRatio="897" activeTab="0"/>
  </bookViews>
  <sheets>
    <sheet name="Προυπολογισμός  36000 " sheetId="1" r:id="rId1"/>
  </sheets>
  <definedNames>
    <definedName name="_xlnm.Print_Area" localSheetId="0">'Προυπολογισμός  36000 '!$A$2:$I$48</definedName>
  </definedNames>
  <calcPr fullCalcOnLoad="1" fullPrecision="0"/>
</workbook>
</file>

<file path=xl/sharedStrings.xml><?xml version="1.0" encoding="utf-8"?>
<sst xmlns="http://schemas.openxmlformats.org/spreadsheetml/2006/main" count="79" uniqueCount="71">
  <si>
    <t>Άθροισμα:</t>
  </si>
  <si>
    <t>Δαπάνη</t>
  </si>
  <si>
    <t>ΕΛΛΗΝΙΚΗ  ΔΗΜΟΚΡΑΤΙΑ</t>
  </si>
  <si>
    <t>ΕΡΓΟ :</t>
  </si>
  <si>
    <t>ΠΕΡΙΦΕΡΕΙΑ  ΗΠΕΙΡΟΥ</t>
  </si>
  <si>
    <t>Απρόβλεπτα:</t>
  </si>
  <si>
    <t xml:space="preserve"> </t>
  </si>
  <si>
    <t>Είδος εργασίας</t>
  </si>
  <si>
    <t>Μερική</t>
  </si>
  <si>
    <t>Ολική</t>
  </si>
  <si>
    <t>Άθροισμα δαπανών:</t>
  </si>
  <si>
    <t>Μονάδα</t>
  </si>
  <si>
    <t>Ποσότητα</t>
  </si>
  <si>
    <t>Τιμή μονάδος</t>
  </si>
  <si>
    <t>Άρθρο Αναθεώρ.</t>
  </si>
  <si>
    <t>Σύνολο:</t>
  </si>
  <si>
    <t>Δ-3</t>
  </si>
  <si>
    <t>Ασφαλτική προεπάλειψη</t>
  </si>
  <si>
    <t>ΟΔΟ-4110</t>
  </si>
  <si>
    <t>Δ-8</t>
  </si>
  <si>
    <t>Ασφαλτική στρώση κυκλοφορίας πάχους 0,05 m (Π.Τ.Π. Α265)</t>
  </si>
  <si>
    <t>Δ-8.1</t>
  </si>
  <si>
    <t xml:space="preserve">Ασφαλτική στρώση κυκλοφορίας 0,05 m με χρήση κοινής ασφάλτου </t>
  </si>
  <si>
    <t>ΟΔΟ-4521.Β</t>
  </si>
  <si>
    <t>ΔΗΜΟΣ ΖΙΤΣΑΣ</t>
  </si>
  <si>
    <t>Δ/ΝΣΗ ΤΕΧΝΙΚΩΝ ΥΠΗΡΕΣΙΩΝ</t>
  </si>
  <si>
    <t>ΠΟΛΕΟΔΟΜΙΑΣ &amp; ΠΕΡ/ΝΤΟΣ</t>
  </si>
  <si>
    <t xml:space="preserve">ΟΜΑΔΑ Β: ΟΔΟΣΤΡΩΣΙΑ </t>
  </si>
  <si>
    <t xml:space="preserve">ΟΜΑΔΑ Γ: ΑΣΦΑΛΤΙΚΑ </t>
  </si>
  <si>
    <t>Νασούλη Ανδρομάχη</t>
  </si>
  <si>
    <t xml:space="preserve">α/α </t>
  </si>
  <si>
    <t>Α.Τ.</t>
  </si>
  <si>
    <t>Η συντάξασα</t>
  </si>
  <si>
    <t>Τοπογράφος Μηχ/κος Τ.Ε.</t>
  </si>
  <si>
    <t>Στάθης Σταύρος</t>
  </si>
  <si>
    <t>Ηλεκτρολόγος Μηχ/κος</t>
  </si>
  <si>
    <t>Ο Προϊσταμένος Τμήματος</t>
  </si>
  <si>
    <r>
      <t>m</t>
    </r>
    <r>
      <rPr>
        <vertAlign val="superscript"/>
        <sz val="11"/>
        <rFont val="Arial Narrow"/>
        <family val="2"/>
      </rPr>
      <t>2</t>
    </r>
  </si>
  <si>
    <t>ΓΕ &amp; ΟΕ 18%:</t>
  </si>
  <si>
    <t>Αναθεώρηση :</t>
  </si>
  <si>
    <r>
      <t>m</t>
    </r>
    <r>
      <rPr>
        <vertAlign val="superscript"/>
        <sz val="11"/>
        <color indexed="8"/>
        <rFont val="Arial Narrow"/>
        <family val="2"/>
      </rPr>
      <t>3</t>
    </r>
  </si>
  <si>
    <t>20.01</t>
  </si>
  <si>
    <t xml:space="preserve">Εκθάμνωση εδάφους </t>
  </si>
  <si>
    <t>20.01.01</t>
  </si>
  <si>
    <t>με  δενδρύλια περιμέτρου κορμού μέχρι 0,25 m</t>
  </si>
  <si>
    <t>ΟΙΚ-2101</t>
  </si>
  <si>
    <t>Γ-2.1</t>
  </si>
  <si>
    <r>
      <t>m</t>
    </r>
    <r>
      <rPr>
        <vertAlign val="superscript"/>
        <sz val="12"/>
        <rFont val="Arial Narrow"/>
        <family val="2"/>
      </rPr>
      <t>2</t>
    </r>
  </si>
  <si>
    <t>Γ-1.1</t>
  </si>
  <si>
    <t>Γ-1</t>
  </si>
  <si>
    <t>Υπόβαση οδοστρωσίας</t>
  </si>
  <si>
    <t>Υπόβαση οδοστρωσίας μεταβλητού πάχους</t>
  </si>
  <si>
    <t>ΟΔΟ-3121.Β</t>
  </si>
  <si>
    <r>
      <t>m</t>
    </r>
    <r>
      <rPr>
        <vertAlign val="superscript"/>
        <sz val="9"/>
        <rFont val="Arial"/>
        <family val="2"/>
      </rPr>
      <t>2</t>
    </r>
  </si>
  <si>
    <t xml:space="preserve">Βάση οδοστρωσίας </t>
  </si>
  <si>
    <t>Γ-2</t>
  </si>
  <si>
    <t>Βάση οδοστρωσίας μεταβλητού πάχους (Π.Τ.Π. Ο-155)</t>
  </si>
  <si>
    <t>Δ-4</t>
  </si>
  <si>
    <t>Ασφαλτική συγκολλητική επάλειψη</t>
  </si>
  <si>
    <t>ΟΔΟ-4120</t>
  </si>
  <si>
    <t>Δ-6</t>
  </si>
  <si>
    <t xml:space="preserve">Ασφαλτική ισοπεδωτική στρώση μεταβλητού πάχους </t>
  </si>
  <si>
    <t>ΟΔΟ-4421.Β</t>
  </si>
  <si>
    <t>ton</t>
  </si>
  <si>
    <t>Φ.Π.Α.:24%</t>
  </si>
  <si>
    <t>Ασφαλτοστρώσεις οδών Τ.Κ. Κοινοτήτων Δήμου Ζίτσας</t>
  </si>
  <si>
    <t xml:space="preserve">ΟΜΑΔΑ Α: ΧΩΜΑΤΟΥΡΓΙΚΑ ΕΡΓΑ </t>
  </si>
  <si>
    <t>ΕΛΕΓΘΗΚΕ ΚΑΙ ΘΕΩΡΗΘΗΚΕ</t>
  </si>
  <si>
    <r>
      <t>ΠΡΟΫΠΟΛΟΓΙΣΜΟΥ ΜΕΛΕΤΗΣ: 36</t>
    </r>
    <r>
      <rPr>
        <b/>
        <sz val="12"/>
        <color indexed="8"/>
        <rFont val="Arial Narrow"/>
        <family val="2"/>
      </rPr>
      <t>.000,00</t>
    </r>
    <r>
      <rPr>
        <b/>
        <sz val="12"/>
        <rFont val="Arial Narrow"/>
        <family val="2"/>
      </rPr>
      <t xml:space="preserve"> Ευρώ</t>
    </r>
  </si>
  <si>
    <t>Ελεούσα       / 06 / 2016</t>
  </si>
  <si>
    <t>Ελεούσα     / 06 / 2016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</si>
</sst>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"/>
    <numFmt numFmtId="181" formatCode="0.000"/>
    <numFmt numFmtId="182" formatCode="0.0000"/>
    <numFmt numFmtId="183" formatCode="0.00000"/>
    <numFmt numFmtId="184" formatCode="_(* #,##0_);_(* \(#,##0\);_(* &quot;-&quot;??_);_(@_)"/>
    <numFmt numFmtId="185" formatCode="&quot;Δρχ&quot;#,##0;&quot;Δρχ&quot;\-#,##0"/>
    <numFmt numFmtId="186" formatCode="&quot;Δρχ&quot;#,##0;[Red]&quot;Δρχ&quot;\-#,##0"/>
    <numFmt numFmtId="187" formatCode="&quot;Δρχ&quot;#,##0.00;&quot;Δρχ&quot;\-#,##0.00"/>
    <numFmt numFmtId="188" formatCode="&quot;Δρχ&quot;#,##0.00;[Red]&quot;Δρχ&quot;\-#,##0.00"/>
    <numFmt numFmtId="189" formatCode="_ &quot;Δρχ&quot;* #,##0_ ;_ &quot;Δρχ&quot;* \-#,##0_ ;_ &quot;Δρχ&quot;* &quot;-&quot;_ ;_ @_ "/>
    <numFmt numFmtId="190" formatCode="_ * #,##0_ ;_ * \-#,##0_ ;_ * &quot;-&quot;_ ;_ @_ "/>
    <numFmt numFmtId="191" formatCode="_ &quot;Δρχ&quot;* #,##0.00_ ;_ &quot;Δρχ&quot;* \-#,##0.00_ ;_ &quot;Δρχ&quot;* &quot;-&quot;??_ ;_ @_ "/>
    <numFmt numFmtId="192" formatCode="_ * #,##0.00_ ;_ * \-#,##0.00_ ;_ * &quot;-&quot;??_ ;_ @_ "/>
    <numFmt numFmtId="193" formatCode="\+0"/>
    <numFmt numFmtId="194" formatCode="0\+"/>
    <numFmt numFmtId="195" formatCode="#,##0\ \+"/>
    <numFmt numFmtId="196" formatCode="#,##0.0000"/>
    <numFmt numFmtId="197" formatCode="#,##0.00\+"/>
    <numFmt numFmtId="198" formatCode="0.0\+"/>
    <numFmt numFmtId="199" formatCode="0.00\+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#,##0.0"/>
    <numFmt numFmtId="204" formatCode="0.000%"/>
    <numFmt numFmtId="205" formatCode="0.0000%"/>
    <numFmt numFmtId="206" formatCode="0.00000%"/>
    <numFmt numFmtId="207" formatCode="0.000000%"/>
    <numFmt numFmtId="208" formatCode="#,##0.00\ &quot;€&quot;"/>
    <numFmt numFmtId="209" formatCode="#,##0.000"/>
    <numFmt numFmtId="210" formatCode="#,##0.00\ "/>
    <numFmt numFmtId="211" formatCode="#,##0.00&quot;*&quot;"/>
    <numFmt numFmtId="212" formatCode="_ &quot;R&quot;\ * #,##0.00_ ;_ &quot;R&quot;\ * \-#,##0.00_ ;_ &quot;R&quot;\ * &quot;-&quot;??_ ;_ @_ "/>
  </numFmts>
  <fonts count="56">
    <font>
      <sz val="10"/>
      <name val="Arial Greek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 Greek"/>
      <family val="1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u val="single"/>
      <sz val="14"/>
      <name val="Arial Narrow"/>
      <family val="2"/>
    </font>
    <font>
      <sz val="9"/>
      <name val="Arial"/>
      <family val="2"/>
    </font>
    <font>
      <sz val="10"/>
      <color indexed="8"/>
      <name val="Arial"/>
      <family val="2"/>
    </font>
    <font>
      <vertAlign val="superscript"/>
      <sz val="11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vertAlign val="superscript"/>
      <sz val="12"/>
      <name val="Arial Narrow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1" applyNumberFormat="0" applyAlignment="0" applyProtection="0"/>
  </cellStyleXfs>
  <cellXfs count="83">
    <xf numFmtId="0" fontId="0" fillId="0" borderId="0" xfId="0" applyAlignment="1">
      <alignment/>
    </xf>
    <xf numFmtId="0" fontId="5" fillId="0" borderId="0" xfId="33" applyNumberFormat="1" applyFont="1" applyBorder="1" applyAlignment="1">
      <alignment horizontal="center" vertical="center"/>
      <protection/>
    </xf>
    <xf numFmtId="0" fontId="5" fillId="33" borderId="0" xfId="33" applyNumberFormat="1" applyFont="1" applyFill="1" applyBorder="1" applyAlignment="1">
      <alignment horizontal="center" vertical="center"/>
      <protection/>
    </xf>
    <xf numFmtId="1" fontId="6" fillId="33" borderId="0" xfId="56" applyNumberFormat="1" applyFont="1" applyFill="1" applyAlignment="1">
      <alignment horizontal="left" vertical="center"/>
    </xf>
    <xf numFmtId="0" fontId="8" fillId="0" borderId="0" xfId="33" applyNumberFormat="1" applyFont="1" applyAlignment="1">
      <alignment horizontal="center" vertical="center" wrapText="1"/>
      <protection/>
    </xf>
    <xf numFmtId="0" fontId="8" fillId="0" borderId="0" xfId="33" applyNumberFormat="1" applyFont="1" applyBorder="1" applyAlignment="1">
      <alignment horizontal="center" vertical="center"/>
      <protection/>
    </xf>
    <xf numFmtId="0" fontId="8" fillId="0" borderId="0" xfId="33" applyNumberFormat="1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  <xf numFmtId="3" fontId="8" fillId="0" borderId="0" xfId="33" applyNumberFormat="1" applyFont="1" applyBorder="1" applyAlignment="1">
      <alignment horizontal="center" vertical="center"/>
      <protection/>
    </xf>
    <xf numFmtId="4" fontId="8" fillId="0" borderId="0" xfId="33" applyNumberFormat="1" applyFont="1" applyBorder="1" applyAlignment="1">
      <alignment horizontal="center" vertical="center"/>
      <protection/>
    </xf>
    <xf numFmtId="4" fontId="8" fillId="0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Border="1" applyAlignment="1">
      <alignment horizontal="center" vertical="center"/>
      <protection/>
    </xf>
    <xf numFmtId="3" fontId="8" fillId="0" borderId="0" xfId="33" applyNumberFormat="1" applyFont="1" applyFill="1" applyBorder="1" applyAlignment="1">
      <alignment horizontal="center" vertical="center"/>
      <protection/>
    </xf>
    <xf numFmtId="0" fontId="8" fillId="33" borderId="0" xfId="33" applyNumberFormat="1" applyFont="1" applyFill="1" applyBorder="1" applyAlignment="1">
      <alignment horizontal="center" vertical="center"/>
      <protection/>
    </xf>
    <xf numFmtId="0" fontId="8" fillId="33" borderId="0" xfId="33" applyNumberFormat="1" applyFont="1" applyFill="1" applyBorder="1" applyAlignment="1">
      <alignment horizontal="center" vertical="center" wrapText="1"/>
      <protection/>
    </xf>
    <xf numFmtId="3" fontId="8" fillId="33" borderId="0" xfId="33" applyNumberFormat="1" applyFont="1" applyFill="1" applyBorder="1" applyAlignment="1">
      <alignment horizontal="center" vertical="center"/>
      <protection/>
    </xf>
    <xf numFmtId="4" fontId="8" fillId="33" borderId="0" xfId="33" applyNumberFormat="1" applyFont="1" applyFill="1" applyBorder="1" applyAlignment="1">
      <alignment horizontal="center" vertical="center"/>
      <protection/>
    </xf>
    <xf numFmtId="0" fontId="8" fillId="33" borderId="0" xfId="34" applyFont="1" applyFill="1" applyBorder="1" applyAlignment="1">
      <alignment horizontal="center" vertical="center"/>
      <protection/>
    </xf>
    <xf numFmtId="43" fontId="8" fillId="33" borderId="0" xfId="35" applyFont="1" applyFill="1" applyBorder="1" applyAlignment="1">
      <alignment horizontal="center" vertical="center"/>
    </xf>
    <xf numFmtId="0" fontId="9" fillId="0" borderId="0" xfId="33" applyNumberFormat="1" applyFont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8" fillId="35" borderId="10" xfId="33" applyNumberFormat="1" applyFont="1" applyFill="1" applyBorder="1" applyAlignment="1">
      <alignment horizontal="center" wrapText="1"/>
      <protection/>
    </xf>
    <xf numFmtId="0" fontId="7" fillId="35" borderId="10" xfId="33" applyNumberFormat="1" applyFont="1" applyFill="1" applyBorder="1" applyAlignment="1">
      <alignment horizontal="center" vertical="center" wrapText="1"/>
      <protection/>
    </xf>
    <xf numFmtId="0" fontId="8" fillId="35" borderId="10" xfId="33" applyNumberFormat="1" applyFont="1" applyFill="1" applyBorder="1" applyAlignment="1">
      <alignment horizontal="center"/>
      <protection/>
    </xf>
    <xf numFmtId="4" fontId="8" fillId="35" borderId="10" xfId="33" applyNumberFormat="1" applyFont="1" applyFill="1" applyBorder="1" applyAlignment="1">
      <alignment horizontal="center" vertical="center"/>
      <protection/>
    </xf>
    <xf numFmtId="4" fontId="8" fillId="35" borderId="10" xfId="33" applyNumberFormat="1" applyFont="1" applyFill="1" applyBorder="1" applyAlignment="1">
      <alignment horizontal="right"/>
      <protection/>
    </xf>
    <xf numFmtId="0" fontId="8" fillId="35" borderId="10" xfId="33" applyNumberFormat="1" applyFont="1" applyFill="1" applyBorder="1" applyAlignment="1">
      <alignment horizontal="center" vertical="center"/>
      <protection/>
    </xf>
    <xf numFmtId="4" fontId="8" fillId="35" borderId="10" xfId="33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8" fillId="33" borderId="0" xfId="33" applyNumberFormat="1" applyFont="1" applyFill="1" applyBorder="1" applyAlignment="1">
      <alignment/>
      <protection/>
    </xf>
    <xf numFmtId="0" fontId="8" fillId="33" borderId="0" xfId="34" applyFont="1" applyFill="1" applyBorder="1" applyAlignment="1">
      <alignment horizontal="center"/>
      <protection/>
    </xf>
    <xf numFmtId="0" fontId="8" fillId="33" borderId="0" xfId="33" applyNumberFormat="1" applyFont="1" applyFill="1" applyBorder="1" applyAlignment="1">
      <alignment horizontal="center"/>
      <protection/>
    </xf>
    <xf numFmtId="0" fontId="14" fillId="0" borderId="0" xfId="0" applyFont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4" fontId="54" fillId="35" borderId="10" xfId="33" applyNumberFormat="1" applyFont="1" applyFill="1" applyBorder="1" applyAlignment="1">
      <alignment horizontal="center" vertical="center"/>
      <protection/>
    </xf>
    <xf numFmtId="4" fontId="54" fillId="35" borderId="11" xfId="33" applyNumberFormat="1" applyFont="1" applyFill="1" applyBorder="1" applyAlignment="1">
      <alignment horizontal="center" vertical="center"/>
      <protection/>
    </xf>
    <xf numFmtId="4" fontId="54" fillId="35" borderId="12" xfId="33" applyNumberFormat="1" applyFont="1" applyFill="1" applyBorder="1" applyAlignment="1">
      <alignment horizontal="center" vertical="center"/>
      <protection/>
    </xf>
    <xf numFmtId="4" fontId="55" fillId="35" borderId="12" xfId="33" applyNumberFormat="1" applyFont="1" applyFill="1" applyBorder="1" applyAlignment="1">
      <alignment horizontal="center" vertical="center"/>
      <protection/>
    </xf>
    <xf numFmtId="4" fontId="55" fillId="35" borderId="12" xfId="0" applyNumberFormat="1" applyFont="1" applyFill="1" applyBorder="1" applyAlignment="1">
      <alignment horizontal="center" vertical="center"/>
    </xf>
    <xf numFmtId="4" fontId="55" fillId="35" borderId="11" xfId="0" applyNumberFormat="1" applyFont="1" applyFill="1" applyBorder="1" applyAlignment="1">
      <alignment horizontal="center" vertical="center"/>
    </xf>
    <xf numFmtId="211" fontId="11" fillId="36" borderId="13" xfId="33" applyNumberFormat="1" applyFont="1" applyFill="1" applyBorder="1" applyAlignment="1">
      <alignment horizontal="right" vertical="center"/>
      <protection/>
    </xf>
    <xf numFmtId="0" fontId="7" fillId="0" borderId="10" xfId="33" applyNumberFormat="1" applyFont="1" applyFill="1" applyBorder="1" applyAlignment="1">
      <alignment horizontal="center" vertical="center" wrapText="1"/>
      <protection/>
    </xf>
    <xf numFmtId="4" fontId="7" fillId="0" borderId="10" xfId="33" applyNumberFormat="1" applyFont="1" applyFill="1" applyBorder="1" applyAlignment="1">
      <alignment horizontal="center" vertical="center"/>
      <protection/>
    </xf>
    <xf numFmtId="4" fontId="8" fillId="0" borderId="10" xfId="33" applyNumberFormat="1" applyFont="1" applyFill="1" applyBorder="1" applyAlignment="1">
      <alignment horizontal="center" vertical="center" wrapText="1"/>
      <protection/>
    </xf>
    <xf numFmtId="44" fontId="8" fillId="0" borderId="10" xfId="54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44" fontId="8" fillId="0" borderId="10" xfId="54" applyNumberFormat="1" applyFont="1" applyFill="1" applyBorder="1" applyAlignment="1">
      <alignment horizontal="center" vertical="center" wrapText="1"/>
    </xf>
    <xf numFmtId="44" fontId="8" fillId="0" borderId="14" xfId="54" applyNumberFormat="1" applyFont="1" applyFill="1" applyBorder="1" applyAlignment="1">
      <alignment vertical="center" wrapText="1"/>
    </xf>
    <xf numFmtId="4" fontId="7" fillId="0" borderId="10" xfId="33" applyNumberFormat="1" applyFont="1" applyBorder="1" applyAlignment="1">
      <alignment horizontal="center" vertical="center"/>
      <protection/>
    </xf>
    <xf numFmtId="4" fontId="8" fillId="0" borderId="10" xfId="33" applyNumberFormat="1" applyFont="1" applyBorder="1" applyAlignment="1">
      <alignment horizontal="center" vertical="center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11" fillId="0" borderId="14" xfId="33" applyNumberFormat="1" applyFont="1" applyFill="1" applyBorder="1" applyAlignment="1">
      <alignment horizontal="center" vertical="center" wrapText="1"/>
      <protection/>
    </xf>
    <xf numFmtId="0" fontId="11" fillId="0" borderId="15" xfId="33" applyNumberFormat="1" applyFont="1" applyFill="1" applyBorder="1" applyAlignment="1">
      <alignment horizontal="center" vertical="center" wrapText="1"/>
      <protection/>
    </xf>
    <xf numFmtId="0" fontId="7" fillId="35" borderId="16" xfId="33" applyNumberFormat="1" applyFont="1" applyFill="1" applyBorder="1" applyAlignment="1">
      <alignment vertical="center" wrapText="1"/>
      <protection/>
    </xf>
    <xf numFmtId="0" fontId="7" fillId="35" borderId="17" xfId="33" applyNumberFormat="1" applyFont="1" applyFill="1" applyBorder="1" applyAlignment="1">
      <alignment vertical="center" wrapText="1"/>
      <protection/>
    </xf>
    <xf numFmtId="0" fontId="7" fillId="35" borderId="12" xfId="33" applyNumberFormat="1" applyFont="1" applyFill="1" applyBorder="1" applyAlignment="1">
      <alignment vertical="center" wrapText="1"/>
      <protection/>
    </xf>
    <xf numFmtId="0" fontId="7" fillId="35" borderId="0" xfId="33" applyNumberFormat="1" applyFont="1" applyFill="1" applyBorder="1" applyAlignment="1">
      <alignment horizontal="center" vertical="center" wrapText="1"/>
      <protection/>
    </xf>
    <xf numFmtId="3" fontId="8" fillId="0" borderId="0" xfId="33" applyNumberFormat="1" applyFont="1" applyBorder="1" applyAlignment="1">
      <alignment horizontal="justify" vertical="center"/>
      <protection/>
    </xf>
    <xf numFmtId="3" fontId="7" fillId="34" borderId="10" xfId="33" applyNumberFormat="1" applyFont="1" applyFill="1" applyBorder="1" applyAlignment="1">
      <alignment horizontal="center" vertical="center" wrapText="1"/>
      <protection/>
    </xf>
    <xf numFmtId="0" fontId="7" fillId="34" borderId="10" xfId="33" applyNumberFormat="1" applyFont="1" applyFill="1" applyBorder="1" applyAlignment="1">
      <alignment horizontal="center" vertical="center" wrapText="1"/>
      <protection/>
    </xf>
    <xf numFmtId="0" fontId="8" fillId="0" borderId="10" xfId="33" applyNumberFormat="1" applyFont="1" applyBorder="1" applyAlignment="1">
      <alignment horizontal="center" vertical="center"/>
      <protection/>
    </xf>
    <xf numFmtId="0" fontId="8" fillId="0" borderId="14" xfId="33" applyNumberFormat="1" applyFont="1" applyFill="1" applyBorder="1" applyAlignment="1">
      <alignment horizontal="center" vertical="center" wrapText="1"/>
      <protection/>
    </xf>
    <xf numFmtId="0" fontId="8" fillId="0" borderId="18" xfId="33" applyNumberFormat="1" applyFont="1" applyFill="1" applyBorder="1" applyAlignment="1">
      <alignment horizontal="center" vertical="center" wrapText="1"/>
      <protection/>
    </xf>
    <xf numFmtId="4" fontId="7" fillId="0" borderId="16" xfId="33" applyNumberFormat="1" applyFont="1" applyFill="1" applyBorder="1" applyAlignment="1">
      <alignment horizontal="center" vertical="center"/>
      <protection/>
    </xf>
    <xf numFmtId="4" fontId="7" fillId="0" borderId="12" xfId="33" applyNumberFormat="1" applyFont="1" applyFill="1" applyBorder="1" applyAlignment="1">
      <alignment horizontal="center" vertical="center"/>
      <protection/>
    </xf>
    <xf numFmtId="0" fontId="7" fillId="0" borderId="10" xfId="3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/>
      <protection/>
    </xf>
    <xf numFmtId="3" fontId="7" fillId="0" borderId="0" xfId="33" applyNumberFormat="1" applyFont="1" applyBorder="1" applyAlignment="1">
      <alignment horizontal="center" vertical="center"/>
      <protection/>
    </xf>
    <xf numFmtId="0" fontId="10" fillId="0" borderId="0" xfId="33" applyNumberFormat="1" applyFont="1" applyBorder="1" applyAlignment="1">
      <alignment horizontal="center" vertical="center"/>
      <protection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4" fontId="7" fillId="34" borderId="10" xfId="33" applyNumberFormat="1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right" wrapText="1"/>
      <protection/>
    </xf>
    <xf numFmtId="3" fontId="7" fillId="0" borderId="0" xfId="33" applyNumberFormat="1" applyFont="1" applyFill="1" applyBorder="1" applyAlignment="1">
      <alignment horizontal="center" vertical="center" wrapText="1"/>
      <protection/>
    </xf>
    <xf numFmtId="0" fontId="7" fillId="34" borderId="14" xfId="33" applyNumberFormat="1" applyFont="1" applyFill="1" applyBorder="1" applyAlignment="1">
      <alignment horizontal="center" vertical="center" wrapText="1"/>
      <protection/>
    </xf>
    <xf numFmtId="0" fontId="7" fillId="34" borderId="18" xfId="33" applyNumberFormat="1" applyFont="1" applyFill="1" applyBorder="1" applyAlignment="1">
      <alignment horizontal="center" vertical="center" wrapText="1"/>
      <protection/>
    </xf>
    <xf numFmtId="0" fontId="8" fillId="33" borderId="0" xfId="34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0" fontId="8" fillId="0" borderId="14" xfId="33" applyNumberFormat="1" applyFont="1" applyFill="1" applyBorder="1" applyAlignment="1">
      <alignment horizontal="center" vertical="center"/>
      <protection/>
    </xf>
    <xf numFmtId="0" fontId="8" fillId="0" borderId="18" xfId="33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Βασικό_Επέκταση δικτύου ύδρευσης Δ.Δ. Ζωοδόχου" xfId="34"/>
    <cellStyle name="Διαχωριστικό χιλιάδων/υποδιαστολή_Επέκταση δικτύου ύδρευσης Δ.Δ. Ζωοδόχου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omma" xfId="52"/>
    <cellStyle name="Comma [0]" xfId="53"/>
    <cellStyle name="Currency" xfId="54"/>
    <cellStyle name="Currency [0]" xfId="55"/>
    <cellStyle name="Νομισματικό_Επέκταση δικτύου ύδρευσης Δ.Δ. Ζωοδόχου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1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38125"/>
          <a:ext cx="590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71"/>
  <sheetViews>
    <sheetView showZeros="0" tabSelected="1" zoomScaleSheetLayoutView="100" workbookViewId="0" topLeftCell="A16">
      <selection activeCell="F30" sqref="F30"/>
    </sheetView>
  </sheetViews>
  <sheetFormatPr defaultColWidth="8.00390625" defaultRowHeight="12.75"/>
  <cols>
    <col min="1" max="1" width="5.125" style="5" customWidth="1"/>
    <col min="2" max="2" width="61.25390625" style="6" customWidth="1"/>
    <col min="3" max="3" width="14.125" style="6" customWidth="1"/>
    <col min="4" max="4" width="13.75390625" style="5" customWidth="1"/>
    <col min="5" max="5" width="9.625" style="5" customWidth="1"/>
    <col min="6" max="6" width="13.875" style="8" customWidth="1"/>
    <col min="7" max="7" width="10.75390625" style="9" customWidth="1"/>
    <col min="8" max="8" width="13.625" style="9" customWidth="1"/>
    <col min="9" max="9" width="11.75390625" style="9" customWidth="1"/>
    <col min="10" max="16384" width="8.00390625" style="1" customWidth="1"/>
  </cols>
  <sheetData>
    <row r="4" ht="15.75">
      <c r="D4" s="1"/>
    </row>
    <row r="5" spans="1:14" ht="15.75" customHeight="1">
      <c r="A5" s="3" t="s">
        <v>2</v>
      </c>
      <c r="B5" s="3"/>
      <c r="C5" s="3"/>
      <c r="D5" s="1"/>
      <c r="E5" s="71" t="s">
        <v>3</v>
      </c>
      <c r="F5" s="76" t="s">
        <v>65</v>
      </c>
      <c r="G5" s="76"/>
      <c r="H5" s="76"/>
      <c r="I5" s="76"/>
      <c r="L5" s="3"/>
      <c r="M5" s="3"/>
      <c r="N5" s="4"/>
    </row>
    <row r="6" spans="1:14" ht="15.75">
      <c r="A6" s="3" t="s">
        <v>4</v>
      </c>
      <c r="B6" s="3"/>
      <c r="C6" s="3"/>
      <c r="D6" s="1"/>
      <c r="E6" s="71"/>
      <c r="F6" s="76"/>
      <c r="G6" s="76"/>
      <c r="H6" s="76"/>
      <c r="I6" s="76"/>
      <c r="M6" s="3"/>
      <c r="N6" s="6"/>
    </row>
    <row r="7" spans="1:14" ht="15.75">
      <c r="A7" s="3" t="s">
        <v>24</v>
      </c>
      <c r="B7" s="3"/>
      <c r="C7" s="3"/>
      <c r="D7" s="1"/>
      <c r="F7" s="60"/>
      <c r="G7" s="60"/>
      <c r="H7" s="60"/>
      <c r="I7" s="60"/>
      <c r="M7" s="3"/>
      <c r="N7" s="6"/>
    </row>
    <row r="8" spans="1:14" ht="15.75">
      <c r="A8" s="3" t="s">
        <v>25</v>
      </c>
      <c r="B8" s="3"/>
      <c r="C8" s="3"/>
      <c r="D8" s="1"/>
      <c r="F8" s="60"/>
      <c r="G8" s="60"/>
      <c r="H8" s="60"/>
      <c r="I8" s="60"/>
      <c r="M8" s="3"/>
      <c r="N8" s="6"/>
    </row>
    <row r="9" spans="1:14" ht="15.75">
      <c r="A9" s="3" t="s">
        <v>26</v>
      </c>
      <c r="B9" s="3"/>
      <c r="C9" s="3"/>
      <c r="D9" s="1"/>
      <c r="F9" s="60"/>
      <c r="G9" s="60"/>
      <c r="H9" s="60"/>
      <c r="I9" s="60"/>
      <c r="M9" s="3"/>
      <c r="N9" s="6"/>
    </row>
    <row r="10" spans="4:9" ht="15.75">
      <c r="D10" s="1"/>
      <c r="H10" s="5"/>
      <c r="I10" s="5"/>
    </row>
    <row r="11" spans="1:9" ht="21.75" customHeight="1">
      <c r="A11" s="71" t="s">
        <v>68</v>
      </c>
      <c r="B11" s="71"/>
      <c r="C11" s="71"/>
      <c r="D11" s="71"/>
      <c r="E11" s="71"/>
      <c r="F11" s="71"/>
      <c r="G11" s="71"/>
      <c r="H11" s="71"/>
      <c r="I11" s="71"/>
    </row>
    <row r="12" spans="1:9" ht="1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2:4" ht="12.75" customHeight="1">
      <c r="B13" s="7"/>
      <c r="C13" s="7"/>
      <c r="D13" s="19"/>
    </row>
    <row r="14" spans="1:9" ht="15.75">
      <c r="A14" s="62" t="s">
        <v>30</v>
      </c>
      <c r="B14" s="62" t="s">
        <v>7</v>
      </c>
      <c r="C14" s="77" t="s">
        <v>31</v>
      </c>
      <c r="D14" s="62" t="s">
        <v>14</v>
      </c>
      <c r="E14" s="62" t="s">
        <v>11</v>
      </c>
      <c r="F14" s="61" t="s">
        <v>12</v>
      </c>
      <c r="G14" s="73" t="s">
        <v>13</v>
      </c>
      <c r="H14" s="74" t="s">
        <v>1</v>
      </c>
      <c r="I14" s="74"/>
    </row>
    <row r="15" spans="1:9" ht="15.75">
      <c r="A15" s="62"/>
      <c r="B15" s="62"/>
      <c r="C15" s="78"/>
      <c r="D15" s="62"/>
      <c r="E15" s="62"/>
      <c r="F15" s="61"/>
      <c r="G15" s="73"/>
      <c r="H15" s="21" t="s">
        <v>8</v>
      </c>
      <c r="I15" s="20" t="s">
        <v>9</v>
      </c>
    </row>
    <row r="16" spans="1:9" ht="15.75">
      <c r="A16" s="56"/>
      <c r="B16" s="59" t="s">
        <v>66</v>
      </c>
      <c r="C16" s="57"/>
      <c r="D16" s="57"/>
      <c r="E16" s="57"/>
      <c r="F16" s="57"/>
      <c r="G16" s="57"/>
      <c r="H16" s="57"/>
      <c r="I16" s="58"/>
    </row>
    <row r="17" spans="1:9" ht="24.75" customHeight="1">
      <c r="A17" s="64">
        <v>1</v>
      </c>
      <c r="B17" s="47" t="s">
        <v>42</v>
      </c>
      <c r="C17" s="49" t="s">
        <v>41</v>
      </c>
      <c r="D17" s="50" t="s">
        <v>6</v>
      </c>
      <c r="E17" s="50" t="s">
        <v>6</v>
      </c>
      <c r="F17" s="46"/>
      <c r="G17" s="46"/>
      <c r="H17" s="46"/>
      <c r="I17" s="45"/>
    </row>
    <row r="18" spans="1:9" ht="24.75" customHeight="1">
      <c r="A18" s="65"/>
      <c r="B18" s="47" t="s">
        <v>44</v>
      </c>
      <c r="C18" s="49" t="s">
        <v>43</v>
      </c>
      <c r="D18" s="48" t="s">
        <v>45</v>
      </c>
      <c r="E18" s="46" t="s">
        <v>47</v>
      </c>
      <c r="F18" s="46">
        <v>320</v>
      </c>
      <c r="G18" s="46">
        <v>4.5</v>
      </c>
      <c r="H18" s="46">
        <f>F18*G18</f>
        <v>1440</v>
      </c>
      <c r="I18" s="45"/>
    </row>
    <row r="19" spans="1:9" ht="24.75" customHeight="1">
      <c r="A19" s="75" t="s">
        <v>15</v>
      </c>
      <c r="B19" s="75"/>
      <c r="C19" s="75"/>
      <c r="D19" s="75"/>
      <c r="E19" s="75"/>
      <c r="F19" s="75"/>
      <c r="G19" s="75"/>
      <c r="H19" s="75"/>
      <c r="I19" s="51">
        <f>H18</f>
        <v>1440</v>
      </c>
    </row>
    <row r="20" spans="1:9" s="5" customFormat="1" ht="24.75" customHeight="1">
      <c r="A20" s="28"/>
      <c r="B20" s="24" t="s">
        <v>27</v>
      </c>
      <c r="C20" s="24"/>
      <c r="D20" s="28"/>
      <c r="E20" s="28"/>
      <c r="F20" s="26"/>
      <c r="G20" s="26"/>
      <c r="H20" s="29"/>
      <c r="I20" s="26"/>
    </row>
    <row r="21" spans="1:9" s="5" customFormat="1" ht="24.75" customHeight="1">
      <c r="A21" s="81">
        <v>2</v>
      </c>
      <c r="B21" s="47" t="s">
        <v>50</v>
      </c>
      <c r="C21" s="49" t="s">
        <v>49</v>
      </c>
      <c r="D21" s="44"/>
      <c r="E21" s="54"/>
      <c r="F21" s="10"/>
      <c r="G21" s="10"/>
      <c r="H21" s="46"/>
      <c r="I21" s="10"/>
    </row>
    <row r="22" spans="1:9" s="5" customFormat="1" ht="24.75" customHeight="1">
      <c r="A22" s="82"/>
      <c r="B22" s="47" t="s">
        <v>51</v>
      </c>
      <c r="C22" s="49" t="s">
        <v>48</v>
      </c>
      <c r="D22" s="48" t="s">
        <v>52</v>
      </c>
      <c r="E22" s="36" t="s">
        <v>40</v>
      </c>
      <c r="F22" s="46">
        <v>76.25</v>
      </c>
      <c r="G22" s="46">
        <v>14.35</v>
      </c>
      <c r="H22" s="46">
        <f>F22*G22</f>
        <v>1094.19</v>
      </c>
      <c r="I22" s="10"/>
    </row>
    <row r="23" spans="1:9" s="5" customFormat="1" ht="24.75" customHeight="1">
      <c r="A23" s="81">
        <v>3</v>
      </c>
      <c r="B23" s="47" t="s">
        <v>54</v>
      </c>
      <c r="C23" s="49" t="s">
        <v>55</v>
      </c>
      <c r="D23" s="48"/>
      <c r="E23" s="36"/>
      <c r="F23" s="46"/>
      <c r="G23" s="46"/>
      <c r="H23" s="46"/>
      <c r="I23" s="10"/>
    </row>
    <row r="24" spans="1:9" s="5" customFormat="1" ht="24.75" customHeight="1">
      <c r="A24" s="82"/>
      <c r="B24" s="47" t="s">
        <v>56</v>
      </c>
      <c r="C24" s="49" t="s">
        <v>46</v>
      </c>
      <c r="D24" s="48" t="s">
        <v>52</v>
      </c>
      <c r="E24" s="36" t="s">
        <v>40</v>
      </c>
      <c r="F24" s="46">
        <v>152.5</v>
      </c>
      <c r="G24" s="46">
        <v>14.35</v>
      </c>
      <c r="H24" s="46">
        <f>F24*G24</f>
        <v>2188.38</v>
      </c>
      <c r="I24" s="10"/>
    </row>
    <row r="25" spans="1:9" s="5" customFormat="1" ht="24.75" customHeight="1">
      <c r="A25" s="75" t="s">
        <v>15</v>
      </c>
      <c r="B25" s="75"/>
      <c r="C25" s="75"/>
      <c r="D25" s="75"/>
      <c r="E25" s="75"/>
      <c r="F25" s="75"/>
      <c r="G25" s="75"/>
      <c r="H25" s="75"/>
      <c r="I25" s="51">
        <f>H22+H24</f>
        <v>3282.57</v>
      </c>
    </row>
    <row r="26" spans="1:9" s="5" customFormat="1" ht="24.75" customHeight="1">
      <c r="A26" s="23"/>
      <c r="B26" s="24" t="s">
        <v>28</v>
      </c>
      <c r="C26" s="24"/>
      <c r="D26" s="23"/>
      <c r="E26" s="25"/>
      <c r="F26" s="26"/>
      <c r="G26" s="27"/>
      <c r="H26" s="26"/>
      <c r="I26" s="26"/>
    </row>
    <row r="27" spans="1:9" s="5" customFormat="1" ht="24.75" customHeight="1">
      <c r="A27" s="11">
        <v>4</v>
      </c>
      <c r="B27" s="47" t="s">
        <v>17</v>
      </c>
      <c r="C27" s="49" t="s">
        <v>16</v>
      </c>
      <c r="D27" s="48" t="s">
        <v>37</v>
      </c>
      <c r="E27" s="36" t="s">
        <v>18</v>
      </c>
      <c r="F27" s="46">
        <v>1360</v>
      </c>
      <c r="G27" s="46">
        <v>1.2</v>
      </c>
      <c r="H27" s="46">
        <f>SUM(F27*G27)</f>
        <v>1632</v>
      </c>
      <c r="I27" s="52"/>
    </row>
    <row r="28" spans="1:9" s="5" customFormat="1" ht="24.75" customHeight="1">
      <c r="A28" s="11"/>
      <c r="B28" s="47" t="s">
        <v>58</v>
      </c>
      <c r="C28" s="49" t="s">
        <v>57</v>
      </c>
      <c r="D28" s="48" t="s">
        <v>53</v>
      </c>
      <c r="E28" s="55" t="s">
        <v>59</v>
      </c>
      <c r="F28" s="46">
        <v>385</v>
      </c>
      <c r="G28" s="46">
        <v>0.45</v>
      </c>
      <c r="H28" s="46">
        <f>F28*G28</f>
        <v>173.25</v>
      </c>
      <c r="I28" s="52"/>
    </row>
    <row r="29" spans="1:9" s="5" customFormat="1" ht="24.75" customHeight="1">
      <c r="A29" s="11">
        <v>5</v>
      </c>
      <c r="B29" s="47" t="s">
        <v>61</v>
      </c>
      <c r="C29" s="49" t="s">
        <v>60</v>
      </c>
      <c r="D29" s="48" t="s">
        <v>63</v>
      </c>
      <c r="E29" s="53" t="s">
        <v>62</v>
      </c>
      <c r="F29" s="46">
        <v>12.62</v>
      </c>
      <c r="G29" s="46">
        <v>87.74</v>
      </c>
      <c r="H29" s="46">
        <f>SUM(F29*G29)</f>
        <v>1107.28</v>
      </c>
      <c r="I29" s="10"/>
    </row>
    <row r="30" spans="1:9" s="5" customFormat="1" ht="24.75" customHeight="1">
      <c r="A30" s="63">
        <v>6</v>
      </c>
      <c r="B30" s="47" t="s">
        <v>20</v>
      </c>
      <c r="C30" s="49" t="s">
        <v>19</v>
      </c>
      <c r="D30" s="48"/>
      <c r="E30" s="36"/>
      <c r="F30" s="46"/>
      <c r="G30" s="46"/>
      <c r="H30" s="46">
        <f>SUM(F30*G31)</f>
        <v>0</v>
      </c>
      <c r="I30" s="10"/>
    </row>
    <row r="31" spans="1:9" s="5" customFormat="1" ht="36" customHeight="1">
      <c r="A31" s="63"/>
      <c r="B31" s="47" t="s">
        <v>22</v>
      </c>
      <c r="C31" s="49" t="s">
        <v>21</v>
      </c>
      <c r="D31" s="48" t="s">
        <v>37</v>
      </c>
      <c r="E31" s="36" t="s">
        <v>23</v>
      </c>
      <c r="F31" s="46">
        <v>1745</v>
      </c>
      <c r="G31" s="46">
        <v>7.84</v>
      </c>
      <c r="H31" s="46">
        <f>F31*G31</f>
        <v>13680.8</v>
      </c>
      <c r="I31" s="10"/>
    </row>
    <row r="32" spans="1:9" s="5" customFormat="1" ht="19.5" customHeight="1">
      <c r="A32" s="75" t="s">
        <v>15</v>
      </c>
      <c r="B32" s="75"/>
      <c r="C32" s="75"/>
      <c r="D32" s="75"/>
      <c r="E32" s="75"/>
      <c r="F32" s="75"/>
      <c r="G32" s="75"/>
      <c r="H32" s="75"/>
      <c r="I32" s="51">
        <f>H27+H28+H29+H31</f>
        <v>16593.33</v>
      </c>
    </row>
    <row r="33" spans="1:9" ht="15.75">
      <c r="A33" s="14">
        <v>0</v>
      </c>
      <c r="B33" s="14"/>
      <c r="C33" s="14"/>
      <c r="D33" s="14"/>
      <c r="E33" s="14"/>
      <c r="F33" s="12"/>
      <c r="G33" s="66" t="s">
        <v>10</v>
      </c>
      <c r="H33" s="67"/>
      <c r="I33" s="37">
        <f>I19+I25+I32</f>
        <v>21315.9</v>
      </c>
    </row>
    <row r="34" spans="1:9" ht="15.75">
      <c r="A34" s="14"/>
      <c r="B34" s="14"/>
      <c r="C34" s="14"/>
      <c r="D34" s="14"/>
      <c r="E34" s="14"/>
      <c r="F34" s="12"/>
      <c r="G34" s="69" t="s">
        <v>38</v>
      </c>
      <c r="H34" s="69"/>
      <c r="I34" s="41">
        <f>SUM(I33*0.18)</f>
        <v>3836.86</v>
      </c>
    </row>
    <row r="35" spans="1:9" s="2" customFormat="1" ht="15.75">
      <c r="A35" s="13"/>
      <c r="B35" s="13"/>
      <c r="C35" s="13"/>
      <c r="D35" s="13"/>
      <c r="E35" s="13"/>
      <c r="F35" s="15"/>
      <c r="G35" s="68" t="s">
        <v>0</v>
      </c>
      <c r="H35" s="68"/>
      <c r="I35" s="42">
        <f>SUM(I33+I34)</f>
        <v>25152.76</v>
      </c>
    </row>
    <row r="36" spans="1:9" s="2" customFormat="1" ht="15.75">
      <c r="A36" s="17"/>
      <c r="B36" s="17"/>
      <c r="C36" s="17"/>
      <c r="D36" s="79"/>
      <c r="E36" s="79"/>
      <c r="F36" s="79"/>
      <c r="G36" s="70" t="s">
        <v>5</v>
      </c>
      <c r="H36" s="70"/>
      <c r="I36" s="38">
        <f>I35*0.15</f>
        <v>3772.91</v>
      </c>
    </row>
    <row r="37" spans="1:9" s="2" customFormat="1" ht="15.75">
      <c r="A37" s="18"/>
      <c r="B37" s="17"/>
      <c r="C37" s="17"/>
      <c r="D37" s="79"/>
      <c r="E37" s="79"/>
      <c r="F37" s="79"/>
      <c r="G37" s="69" t="s">
        <v>39</v>
      </c>
      <c r="H37" s="69"/>
      <c r="I37" s="41">
        <v>106.59</v>
      </c>
    </row>
    <row r="38" spans="1:9" s="2" customFormat="1" ht="15.75">
      <c r="A38" s="18"/>
      <c r="B38" s="17"/>
      <c r="C38" s="17"/>
      <c r="D38" s="17"/>
      <c r="E38" s="17"/>
      <c r="F38" s="17"/>
      <c r="G38" s="68" t="s">
        <v>0</v>
      </c>
      <c r="H38" s="68"/>
      <c r="I38" s="39">
        <f>I35+I36+I37</f>
        <v>29032.26</v>
      </c>
    </row>
    <row r="39" spans="1:9" s="2" customFormat="1" ht="15.75">
      <c r="A39" s="18"/>
      <c r="B39" s="17"/>
      <c r="C39" s="17"/>
      <c r="D39" s="17"/>
      <c r="E39" s="17"/>
      <c r="F39" s="17"/>
      <c r="G39" s="70" t="s">
        <v>64</v>
      </c>
      <c r="H39" s="70"/>
      <c r="I39" s="40">
        <f>SUM(I38*0.24)</f>
        <v>6967.74</v>
      </c>
    </row>
    <row r="40" spans="1:9" s="2" customFormat="1" ht="15.75">
      <c r="A40" s="18"/>
      <c r="B40" s="17"/>
      <c r="C40" s="17"/>
      <c r="D40" s="17"/>
      <c r="E40" s="17"/>
      <c r="F40" s="17"/>
      <c r="G40" s="68" t="s">
        <v>15</v>
      </c>
      <c r="H40" s="68"/>
      <c r="I40" s="39">
        <f>I38+I39</f>
        <v>36000</v>
      </c>
    </row>
    <row r="41" spans="1:9" s="2" customFormat="1" ht="15.75">
      <c r="A41" s="13"/>
      <c r="B41" s="17" t="s">
        <v>70</v>
      </c>
      <c r="C41" s="32"/>
      <c r="D41" s="17" t="s">
        <v>69</v>
      </c>
      <c r="E41" s="12"/>
      <c r="F41"/>
      <c r="G41" s="17"/>
      <c r="H41" s="9"/>
      <c r="I41" s="16"/>
    </row>
    <row r="42" spans="1:9" s="2" customFormat="1" ht="16.5">
      <c r="A42" s="13"/>
      <c r="C42" s="32"/>
      <c r="D42" s="33" t="s">
        <v>67</v>
      </c>
      <c r="E42" s="12"/>
      <c r="F42" s="35"/>
      <c r="G42" s="33"/>
      <c r="H42" s="16"/>
      <c r="I42" s="16"/>
    </row>
    <row r="43" spans="1:9" s="2" customFormat="1" ht="15.75">
      <c r="A43" s="13"/>
      <c r="B43" s="18" t="s">
        <v>32</v>
      </c>
      <c r="C43" s="32"/>
      <c r="D43" s="33" t="s">
        <v>36</v>
      </c>
      <c r="E43" s="12"/>
      <c r="F43" s="30"/>
      <c r="G43" s="33"/>
      <c r="H43" s="16"/>
      <c r="I43" s="16"/>
    </row>
    <row r="44" spans="1:9" s="2" customFormat="1" ht="15.75">
      <c r="A44" s="13"/>
      <c r="B44" s="17"/>
      <c r="C44" s="32"/>
      <c r="D44" s="33"/>
      <c r="E44" s="12"/>
      <c r="F44" s="30"/>
      <c r="G44" s="33"/>
      <c r="H44" s="16"/>
      <c r="I44" s="16"/>
    </row>
    <row r="45" spans="1:9" s="2" customFormat="1" ht="15.75">
      <c r="A45" s="13"/>
      <c r="B45" s="17"/>
      <c r="C45" s="32"/>
      <c r="D45" s="33"/>
      <c r="E45" s="12"/>
      <c r="F45" s="30"/>
      <c r="G45" s="33"/>
      <c r="H45" s="16"/>
      <c r="I45" s="16"/>
    </row>
    <row r="46" spans="1:9" s="2" customFormat="1" ht="15.75">
      <c r="A46" s="13"/>
      <c r="B46" s="17"/>
      <c r="C46" s="32"/>
      <c r="D46" s="33"/>
      <c r="E46" s="12"/>
      <c r="F46" s="30"/>
      <c r="G46" s="33"/>
      <c r="H46" s="16"/>
      <c r="I46" s="16"/>
    </row>
    <row r="47" spans="1:9" s="2" customFormat="1" ht="15.75">
      <c r="A47" s="13"/>
      <c r="B47" s="18" t="s">
        <v>29</v>
      </c>
      <c r="C47" s="32"/>
      <c r="D47" s="33" t="s">
        <v>34</v>
      </c>
      <c r="E47" s="12"/>
      <c r="F47" s="30"/>
      <c r="G47" s="33"/>
      <c r="H47" s="16"/>
      <c r="I47" s="16"/>
    </row>
    <row r="48" spans="1:9" s="2" customFormat="1" ht="16.5">
      <c r="A48" s="13"/>
      <c r="B48" s="17" t="s">
        <v>33</v>
      </c>
      <c r="C48" s="32"/>
      <c r="D48" s="33" t="s">
        <v>35</v>
      </c>
      <c r="E48" s="12"/>
      <c r="F48" s="31"/>
      <c r="G48" s="33"/>
      <c r="H48" s="16"/>
      <c r="I48" s="16"/>
    </row>
    <row r="49" spans="1:9" s="2" customFormat="1" ht="20.25" customHeight="1">
      <c r="A49" s="13"/>
      <c r="B49" s="34"/>
      <c r="C49" s="30"/>
      <c r="D49" s="30"/>
      <c r="E49" s="31"/>
      <c r="F49" s="31"/>
      <c r="G49" s="34"/>
      <c r="H49" s="16"/>
      <c r="I49" s="16"/>
    </row>
    <row r="50" spans="1:9" s="2" customFormat="1" ht="20.25" customHeight="1">
      <c r="A50" s="13"/>
      <c r="B50" s="22"/>
      <c r="C50" s="22"/>
      <c r="D50" s="22"/>
      <c r="E50" s="22"/>
      <c r="F50" s="22"/>
      <c r="G50" s="31"/>
      <c r="H50" s="16"/>
      <c r="I50" s="16"/>
    </row>
    <row r="51" spans="1:9" s="2" customFormat="1" ht="15.75">
      <c r="A51" s="13"/>
      <c r="G51" s="16"/>
      <c r="H51" s="16"/>
      <c r="I51" s="16"/>
    </row>
    <row r="52" spans="1:9" s="2" customFormat="1" ht="15.75">
      <c r="A52" s="13"/>
      <c r="F52" s="43"/>
      <c r="G52" s="16"/>
      <c r="H52" s="16"/>
      <c r="I52" s="16"/>
    </row>
    <row r="53" spans="1:9" s="2" customFormat="1" ht="15.75">
      <c r="A53" s="13"/>
      <c r="D53" s="22"/>
      <c r="E53" s="22"/>
      <c r="F53" s="22"/>
      <c r="G53" s="16"/>
      <c r="H53" s="16"/>
      <c r="I53" s="16"/>
    </row>
    <row r="54" spans="1:9" s="2" customFormat="1" ht="15.75">
      <c r="A54" s="13"/>
      <c r="D54" s="22"/>
      <c r="E54" s="22"/>
      <c r="F54" s="22"/>
      <c r="G54" s="16"/>
      <c r="H54" s="16"/>
      <c r="I54" s="16"/>
    </row>
    <row r="55" spans="1:9" s="2" customFormat="1" ht="15.75">
      <c r="A55" s="13"/>
      <c r="D55" s="22"/>
      <c r="E55" s="22"/>
      <c r="F55" s="22"/>
      <c r="G55" s="16"/>
      <c r="H55" s="16"/>
      <c r="I55" s="16"/>
    </row>
    <row r="56" spans="1:9" s="2" customFormat="1" ht="15.75">
      <c r="A56" s="13"/>
      <c r="D56" s="22"/>
      <c r="E56" s="22"/>
      <c r="F56" s="22"/>
      <c r="G56" s="16"/>
      <c r="H56" s="16"/>
      <c r="I56" s="16"/>
    </row>
    <row r="57" spans="1:9" s="2" customFormat="1" ht="15.75">
      <c r="A57" s="13"/>
      <c r="B57" s="22"/>
      <c r="D57" s="22"/>
      <c r="E57" s="22"/>
      <c r="F57" s="22"/>
      <c r="G57" s="16"/>
      <c r="H57" s="16"/>
      <c r="I57" s="16"/>
    </row>
    <row r="58" spans="1:9" s="2" customFormat="1" ht="15.75">
      <c r="A58" s="13"/>
      <c r="B58" s="22"/>
      <c r="D58" s="22"/>
      <c r="E58" s="13"/>
      <c r="F58" s="15"/>
      <c r="G58" s="16"/>
      <c r="H58" s="16"/>
      <c r="I58" s="16"/>
    </row>
    <row r="59" spans="1:9" s="2" customFormat="1" ht="15.75">
      <c r="A59" s="13"/>
      <c r="B59" s="22"/>
      <c r="C59" s="22"/>
      <c r="D59" s="22"/>
      <c r="E59" s="13"/>
      <c r="F59" s="15"/>
      <c r="G59" s="16"/>
      <c r="H59" s="16"/>
      <c r="I59" s="16"/>
    </row>
    <row r="60" spans="1:9" s="2" customFormat="1" ht="15.75">
      <c r="A60" s="13"/>
      <c r="B60" s="80"/>
      <c r="C60" s="80"/>
      <c r="D60" s="80"/>
      <c r="E60" s="13"/>
      <c r="F60" s="15"/>
      <c r="G60" s="16"/>
      <c r="H60" s="16"/>
      <c r="I60" s="16"/>
    </row>
    <row r="61" spans="1:9" s="2" customFormat="1" ht="15.75">
      <c r="A61" s="13"/>
      <c r="B61" s="14"/>
      <c r="C61" s="14"/>
      <c r="D61" s="13"/>
      <c r="E61" s="13"/>
      <c r="F61" s="15"/>
      <c r="G61" s="16"/>
      <c r="H61" s="16"/>
      <c r="I61" s="16"/>
    </row>
    <row r="62" spans="1:9" s="2" customFormat="1" ht="15.75">
      <c r="A62" s="13"/>
      <c r="B62" s="14"/>
      <c r="C62" s="14"/>
      <c r="D62" s="13"/>
      <c r="E62" s="13"/>
      <c r="F62" s="15"/>
      <c r="G62" s="16"/>
      <c r="H62" s="16"/>
      <c r="I62" s="16"/>
    </row>
    <row r="63" spans="1:9" s="2" customFormat="1" ht="15.75">
      <c r="A63" s="13"/>
      <c r="B63" s="14"/>
      <c r="C63" s="14"/>
      <c r="D63" s="13"/>
      <c r="E63" s="13"/>
      <c r="F63" s="15"/>
      <c r="G63" s="16"/>
      <c r="H63" s="16"/>
      <c r="I63" s="16"/>
    </row>
    <row r="64" spans="1:9" s="2" customFormat="1" ht="15.75">
      <c r="A64" s="13"/>
      <c r="B64" s="14"/>
      <c r="C64" s="14"/>
      <c r="D64" s="13"/>
      <c r="E64" s="13"/>
      <c r="F64" s="15"/>
      <c r="G64" s="16"/>
      <c r="H64" s="16"/>
      <c r="I64" s="16"/>
    </row>
    <row r="65" spans="1:9" s="2" customFormat="1" ht="15.75">
      <c r="A65" s="13"/>
      <c r="B65" s="14"/>
      <c r="C65" s="14"/>
      <c r="D65" s="13"/>
      <c r="E65" s="13"/>
      <c r="F65" s="15"/>
      <c r="G65" s="16"/>
      <c r="H65" s="16"/>
      <c r="I65" s="16"/>
    </row>
    <row r="66" spans="1:9" s="2" customFormat="1" ht="15.75">
      <c r="A66" s="13"/>
      <c r="B66" s="14"/>
      <c r="C66" s="14"/>
      <c r="D66" s="13"/>
      <c r="E66" s="13"/>
      <c r="F66" s="15"/>
      <c r="G66" s="16"/>
      <c r="H66" s="16"/>
      <c r="I66" s="16"/>
    </row>
    <row r="67" spans="1:9" s="2" customFormat="1" ht="15.75">
      <c r="A67" s="13"/>
      <c r="B67" s="14"/>
      <c r="C67" s="14"/>
      <c r="D67" s="13"/>
      <c r="E67" s="13"/>
      <c r="F67" s="15"/>
      <c r="G67" s="16"/>
      <c r="H67" s="16"/>
      <c r="I67" s="16"/>
    </row>
    <row r="68" spans="1:9" s="2" customFormat="1" ht="15.75">
      <c r="A68" s="13"/>
      <c r="B68" s="14"/>
      <c r="C68" s="14"/>
      <c r="D68" s="13"/>
      <c r="E68" s="13"/>
      <c r="F68" s="15"/>
      <c r="G68" s="16"/>
      <c r="H68" s="16"/>
      <c r="I68" s="16"/>
    </row>
    <row r="69" spans="1:9" s="2" customFormat="1" ht="15.75">
      <c r="A69" s="13"/>
      <c r="B69" s="14"/>
      <c r="C69" s="14"/>
      <c r="D69" s="13"/>
      <c r="E69" s="13"/>
      <c r="F69" s="15"/>
      <c r="G69" s="16"/>
      <c r="H69" s="16"/>
      <c r="I69" s="16"/>
    </row>
    <row r="70" spans="1:9" s="2" customFormat="1" ht="15.75">
      <c r="A70" s="13"/>
      <c r="B70" s="6"/>
      <c r="C70" s="6"/>
      <c r="D70" s="13"/>
      <c r="E70" s="13"/>
      <c r="F70" s="15"/>
      <c r="G70" s="16"/>
      <c r="H70" s="16"/>
      <c r="I70" s="16"/>
    </row>
    <row r="71" spans="4:6" ht="15.75">
      <c r="D71" s="13"/>
      <c r="E71" s="13"/>
      <c r="F71" s="15"/>
    </row>
  </sheetData>
  <sheetProtection/>
  <mergeCells count="33">
    <mergeCell ref="G36:H36"/>
    <mergeCell ref="A30:A31"/>
    <mergeCell ref="E14:E15"/>
    <mergeCell ref="B60:D60"/>
    <mergeCell ref="G38:H38"/>
    <mergeCell ref="G39:H39"/>
    <mergeCell ref="G40:H40"/>
    <mergeCell ref="A19:H19"/>
    <mergeCell ref="D37:F37"/>
    <mergeCell ref="G37:H37"/>
    <mergeCell ref="A21:A22"/>
    <mergeCell ref="A23:A24"/>
    <mergeCell ref="G34:H34"/>
    <mergeCell ref="A12:I12"/>
    <mergeCell ref="B14:B15"/>
    <mergeCell ref="C14:C15"/>
    <mergeCell ref="D14:D15"/>
    <mergeCell ref="D36:F36"/>
    <mergeCell ref="A14:A15"/>
    <mergeCell ref="F14:F15"/>
    <mergeCell ref="A17:A18"/>
    <mergeCell ref="G35:H35"/>
    <mergeCell ref="A32:H32"/>
    <mergeCell ref="F8:I8"/>
    <mergeCell ref="A11:I11"/>
    <mergeCell ref="F7:I7"/>
    <mergeCell ref="E5:E6"/>
    <mergeCell ref="F9:I9"/>
    <mergeCell ref="G33:H33"/>
    <mergeCell ref="G14:G15"/>
    <mergeCell ref="H14:I14"/>
    <mergeCell ref="A25:H25"/>
    <mergeCell ref="F5:I6"/>
  </mergeCells>
  <printOptions/>
  <pageMargins left="0.393700787401575" right="0.354330708661417" top="0.511811023622047" bottom="0.354330708661417" header="0.236220472440945" footer="0.196850393700787"/>
  <pageSetup firstPageNumber="1" useFirstPageNumber="1" fitToHeight="30" horizontalDpi="600" verticalDpi="600" orientation="landscape" paperSize="9" scale="85" r:id="rId2"/>
  <headerFooter alignWithMargins="0">
    <oddHeader>&amp;R
</oddHeader>
    <oddFooter>&amp;L3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ΠΑΣΣΑΡΩΝΑΣ 6</dc:creator>
  <cp:keywords/>
  <dc:description/>
  <cp:lastModifiedBy>mnasouli</cp:lastModifiedBy>
  <cp:lastPrinted>2016-06-09T07:00:47Z</cp:lastPrinted>
  <dcterms:created xsi:type="dcterms:W3CDTF">2003-06-26T06:41:04Z</dcterms:created>
  <dcterms:modified xsi:type="dcterms:W3CDTF">2016-08-04T07:21:45Z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