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Φύλλο1" sheetId="1" r:id="rId1"/>
    <sheet name="Φύλλο2" sheetId="2" r:id="rId2"/>
    <sheet name="Φύλλο3" sheetId="3" r:id="rId3"/>
  </sheets>
  <definedNames>
    <definedName name="_Toc520371240" localSheetId="0">Φύλλο1!$A$1</definedName>
  </definedNames>
  <calcPr calcId="125725"/>
</workbook>
</file>

<file path=xl/calcChain.xml><?xml version="1.0" encoding="utf-8"?>
<calcChain xmlns="http://schemas.openxmlformats.org/spreadsheetml/2006/main">
  <c r="I41" i="1"/>
  <c r="I42" s="1"/>
  <c r="F41"/>
  <c r="F42" s="1"/>
  <c r="I35"/>
  <c r="I34"/>
  <c r="F35"/>
  <c r="F36" s="1"/>
  <c r="F34"/>
  <c r="I28"/>
  <c r="I29" s="1"/>
  <c r="F28"/>
  <c r="F29" s="1"/>
  <c r="D42"/>
  <c r="D36"/>
  <c r="D29"/>
  <c r="I12"/>
  <c r="I13"/>
  <c r="I14"/>
  <c r="I15"/>
  <c r="I16"/>
  <c r="I17"/>
  <c r="I18"/>
  <c r="I19"/>
  <c r="I20"/>
  <c r="I21"/>
  <c r="I22"/>
  <c r="I11"/>
  <c r="F22"/>
  <c r="F12"/>
  <c r="F13"/>
  <c r="F14"/>
  <c r="F15"/>
  <c r="F16"/>
  <c r="F17"/>
  <c r="F18"/>
  <c r="F19"/>
  <c r="F20"/>
  <c r="F21"/>
  <c r="F11"/>
  <c r="I36" l="1"/>
  <c r="F23"/>
  <c r="F45" s="1"/>
  <c r="I23"/>
  <c r="D23"/>
  <c r="F46" l="1"/>
  <c r="F47"/>
  <c r="I45"/>
  <c r="I46" s="1"/>
  <c r="I47" s="1"/>
  <c r="F24"/>
  <c r="F25" s="1"/>
  <c r="I24"/>
  <c r="I25" s="1"/>
  <c r="F30" l="1"/>
  <c r="F31" l="1"/>
  <c r="I30"/>
  <c r="I31" s="1"/>
  <c r="F37" l="1"/>
  <c r="F38" s="1"/>
  <c r="I37"/>
  <c r="I38" s="1"/>
  <c r="F43" l="1"/>
  <c r="F44" s="1"/>
  <c r="I43" l="1"/>
  <c r="I44" s="1"/>
</calcChain>
</file>

<file path=xl/sharedStrings.xml><?xml version="1.0" encoding="utf-8"?>
<sst xmlns="http://schemas.openxmlformats.org/spreadsheetml/2006/main" count="92" uniqueCount="72">
  <si>
    <t>ΠΕΡΙΓΡΑΦΗ</t>
  </si>
  <si>
    <t>ΜΟΝΑΔΑ ΜΕΤΡΗΣΗΣ</t>
  </si>
  <si>
    <t>ΠΟΣΟΤΗΤΑ</t>
  </si>
  <si>
    <t>1.</t>
  </si>
  <si>
    <t>Μικροβιολογική εξέταση στα πλαίσια δοκιμαστικής παρακολούθησης</t>
  </si>
  <si>
    <t>2.</t>
  </si>
  <si>
    <t>Χημική εξέταση στα πλαίσια δοκιμαστικής παρακολούθησης</t>
  </si>
  <si>
    <t>3.</t>
  </si>
  <si>
    <t>Χημική εξέταση στα πλαίσια ελεγκτικής παρακολούθησης  (για όλες τις Τ.Κ. άνω των 500 κατοίκων)</t>
  </si>
  <si>
    <t>4.</t>
  </si>
  <si>
    <t>Πλήρη Χημική εξέταση στα πλαίσια ελεγκτικής παρακολούθησης (για τις Τ.Κ. περιμετρικά της ΒΙ.ΠΕ.)</t>
  </si>
  <si>
    <t>5.</t>
  </si>
  <si>
    <t>Μηνιαίος έλεγχος υπολειμματικού χλωρίου Δ.Ε. Εκάλης σε όλες τις Τ.Κ.</t>
  </si>
  <si>
    <t>6.</t>
  </si>
  <si>
    <t>Μηνιαίος έλεγχος υπολειμματικού χλωρίου Δ.Ε.Ευρυμενών σε όλες τις Τ.Κ.</t>
  </si>
  <si>
    <t>7.</t>
  </si>
  <si>
    <t>Μηνιαίος έλεγχος υπολειμματικού χλωρίου Δ.Ε.Ζίτσας σε όλες τις Τ.Κ.</t>
  </si>
  <si>
    <t>8.</t>
  </si>
  <si>
    <t>Μηνιαίος έλεγχος υπολειμματικού χλωρίου Δ.Ε.Μολοσσών σε όλες τις Τ.Κ.</t>
  </si>
  <si>
    <t>9.</t>
  </si>
  <si>
    <t>Μηνιαίος έλεγχος υπολειμματικού χλωρίου Δ.Ε. Πασσαρώνας σε όλες τις Τ.Κ. εκτός Ελεούσας</t>
  </si>
  <si>
    <t>10.</t>
  </si>
  <si>
    <t>Εβδομαδιαίος έλεγχος υπολειμματικού χλωρίου στα σημεία όπου εφαρμόζεται χλωρίωση σε Ελεούσα + Άγ. Ιωάννη</t>
  </si>
  <si>
    <t>τεμάχιο</t>
  </si>
  <si>
    <t>11.</t>
  </si>
  <si>
    <t>Αναλύσεις στα πλαίσια επαναληπτικών δειγματοληψιών</t>
  </si>
  <si>
    <t>12.</t>
  </si>
  <si>
    <t>Έλεγχος &amp; ρύθμιση εγκατεστημένων χλωριωτών -Μεταφορά &amp; προσθήκη του υποχλωριώδους νατρίου,  στα δοχεία χλωριωτών</t>
  </si>
  <si>
    <t>Β: Προμήθεια Χλωρίου (υποχλωριόδες νάτριο - NaClΟ)</t>
  </si>
  <si>
    <t>13.</t>
  </si>
  <si>
    <t>Προμήθεια υποχλωριώδους νατρίου</t>
  </si>
  <si>
    <t>Γ: Προμήθεια Δοσομετρικών Αντλιών Χλωρίου</t>
  </si>
  <si>
    <t>14.</t>
  </si>
  <si>
    <t xml:space="preserve">Προμήθεια, εγκατάσταση, συνδεσμολογία δοσομετρικής αντλίας </t>
  </si>
  <si>
    <t>15.</t>
  </si>
  <si>
    <t>Φωτοβολταϊκό στοιχείο παροχής ρεύματος</t>
  </si>
  <si>
    <t>Δ: Καθαρισμός Δεξαμενών Ύδρευσης</t>
  </si>
  <si>
    <t>16.</t>
  </si>
  <si>
    <t>Καθαρισμός Δεξαμενών</t>
  </si>
  <si>
    <t>Λίτρο</t>
  </si>
  <si>
    <t>Γενικό σύνολο δαπάνης:</t>
  </si>
  <si>
    <t>Σύνολο δαπάνης χωρίς Φ.Π.Α. (Α + Β + Γ + Δ):</t>
  </si>
  <si>
    <t>Φ.Π.Α. 24% (ολογράφως):</t>
  </si>
  <si>
    <t>Γενικό Σύνολο (ολογράφως):</t>
  </si>
  <si>
    <t>Σύνολο Φ.Π.Α. 24%:</t>
  </si>
  <si>
    <t>CPV: 71610000-7 Κ.Α.Ε.: 25.6279.009</t>
  </si>
  <si>
    <t>CPV: 42122230-1 Κ.Α.Ε.: 25.7131.009</t>
  </si>
  <si>
    <t>CPV: 90913200-2 Κ.Α.Ε.: 25.6275.003</t>
  </si>
  <si>
    <t>CPV: 24312220-2 Κ.Α.Ε.: 25.6633.002</t>
  </si>
  <si>
    <t xml:space="preserve">Α: Μικροβιολογικές &amp; Χηµικές Αναλύσεις νερού – Έλεγχος &amp; ρύθμιση χλωριωτών                                                             </t>
  </si>
  <si>
    <t>Σύνολο τμχ</t>
  </si>
  <si>
    <t>Σύνολο δαπάνης χωρίς Φ.Π.Α. (Α):</t>
  </si>
  <si>
    <t>Γενικό σύνολο δαπάνης (Α):</t>
  </si>
  <si>
    <t>Σύνολο λίτρων</t>
  </si>
  <si>
    <t>Σύνολο δαπάνης χωρίς Φ.Π.Α. (Β):</t>
  </si>
  <si>
    <t>Γενικό σύνολο δαπάνης (Β):</t>
  </si>
  <si>
    <t>Σύνολο δαπάνης χωρίς Φ.Π.Α. (Γ):</t>
  </si>
  <si>
    <t>Γενικό σύνολο δαπάνης (Γ):</t>
  </si>
  <si>
    <t>Σύνολο δαπάνης χωρίς Φ.Π.Α. (Δ):</t>
  </si>
  <si>
    <t>Γενικό σύνολο δαπάνης (Δ):</t>
  </si>
  <si>
    <t>Σύνολο δαπάνης χωρίς Φ.Π.Α. (Α + Β + Γ + Δ)(ολογράφως):</t>
  </si>
  <si>
    <r>
      <t>Α/</t>
    </r>
    <r>
      <rPr>
        <b/>
        <i/>
        <vertAlign val="superscript"/>
        <sz val="10"/>
        <color rgb="FF000000"/>
        <rFont val="Calibri"/>
        <family val="2"/>
        <charset val="161"/>
        <scheme val="minor"/>
      </rPr>
      <t>Α</t>
    </r>
  </si>
  <si>
    <t>ΕΝΔΕΙΚΤΙΚΗ ΤΙΜΗ ΜΟΝΑΔΟΣ ΠΡΟΫΠΟΛΟΓΙΣΜΟΥ   (ΧΩΡΙΣ Φ.Π.Α.)</t>
  </si>
  <si>
    <t>ΕΝΔΕΙΚΤΙΚΟ ΚΟΣΤΟΣ ΠΡΟΫΠΟΛΟΓΙΣΜΟΥ    (ΧΩΡΙΣ Φ.Π.Α.)</t>
  </si>
  <si>
    <t>ΣΥΝΟΛΟ ΔΑΠΑΝΗΣ                                                                   (ΧΩΡΙΣ Φ.Π.Α.)</t>
  </si>
  <si>
    <t>ΤΠΡΟΣΦΕΡΟΜΕΝΗ ΤΙΜΗ ΜΟΝΑΔΟΣ (ΧΩΡΙΣ Φ.Π.Α.)</t>
  </si>
  <si>
    <t>ΠΑΡΑΡΤΗΜΑ IV– Έντυπο Οικονομικής Προσφοράς</t>
  </si>
  <si>
    <t>ΕΛΛΗΝΙΚΗ ΔΗΜΟΚΡΑΤΙΑ</t>
  </si>
  <si>
    <t>ΝΟΜΟΣ ΙΩΑΝΝΙΝΩΝ</t>
  </si>
  <si>
    <t>ΔΗΜΟΣ ΖΙΤΣΑΣ</t>
  </si>
  <si>
    <t>Δ/ΝΣΗ ΤΕΧΝΙΚΩΝ ΥΠΗΡΕΣΙΩΝ</t>
  </si>
  <si>
    <t xml:space="preserve">ΠΟΛΕΟΔΟΜΙΑΣ &amp; ΠΕΡ/ΝΤΟΣ 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</si>
</sst>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21">
    <font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</font>
    <font>
      <b/>
      <sz val="10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vertAlign val="superscript"/>
      <sz val="10"/>
      <color rgb="FF000000"/>
      <name val="Calibri"/>
      <family val="2"/>
      <charset val="161"/>
      <scheme val="minor"/>
    </font>
    <font>
      <b/>
      <i/>
      <vertAlign val="superscript"/>
      <sz val="10"/>
      <color rgb="FF000000"/>
      <name val="Calibri"/>
      <family val="2"/>
      <charset val="161"/>
      <scheme val="minor"/>
    </font>
    <font>
      <b/>
      <sz val="12"/>
      <color rgb="FF002060"/>
      <name val="Arial"/>
      <family val="2"/>
      <charset val="161"/>
    </font>
    <font>
      <b/>
      <sz val="8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/>
    <xf numFmtId="164" fontId="6" fillId="0" borderId="1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164" fontId="14" fillId="0" borderId="5" xfId="0" applyNumberFormat="1" applyFont="1" applyBorder="1" applyAlignment="1">
      <alignment horizontal="right" vertical="center" wrapText="1"/>
    </xf>
    <xf numFmtId="164" fontId="12" fillId="0" borderId="3" xfId="0" applyNumberFormat="1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/>
    </xf>
    <xf numFmtId="0" fontId="0" fillId="0" borderId="8" xfId="0" applyBorder="1"/>
    <xf numFmtId="0" fontId="19" fillId="0" borderId="7" xfId="0" applyFont="1" applyBorder="1" applyAlignment="1">
      <alignment horizontal="justify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20" fillId="0" borderId="0" xfId="0" applyFont="1" applyBorder="1" applyAlignment="1">
      <alignment horizontal="justify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20" fillId="0" borderId="13" xfId="0" applyFont="1" applyBorder="1" applyAlignment="1">
      <alignment horizontal="justify"/>
    </xf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</cellXfs>
  <cellStyles count="2">
    <cellStyle name="Κανονικό" xfId="0" builtinId="0"/>
    <cellStyle name="Νόμισμα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47625</xdr:rowOff>
    </xdr:from>
    <xdr:to>
      <xdr:col>1</xdr:col>
      <xdr:colOff>800100</xdr:colOff>
      <xdr:row>1</xdr:row>
      <xdr:rowOff>504825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238125"/>
          <a:ext cx="5238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266700</xdr:colOff>
      <xdr:row>1</xdr:row>
      <xdr:rowOff>190500</xdr:rowOff>
    </xdr:from>
    <xdr:to>
      <xdr:col>9</xdr:col>
      <xdr:colOff>0</xdr:colOff>
      <xdr:row>6</xdr:row>
      <xdr:rowOff>76200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009900" y="381000"/>
          <a:ext cx="3105150" cy="1123950"/>
        </a:xfrm>
        <a:prstGeom prst="rect">
          <a:avLst/>
        </a:prstGeom>
        <a:solidFill>
          <a:srgbClr val="FFFFFF"/>
        </a:solidFill>
        <a:ln w="19050">
          <a:solidFill>
            <a:srgbClr val="1F497D"/>
          </a:solidFill>
          <a:prstDash val="lgDashDot"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l-GR" sz="1100" b="1" i="0" u="none" strike="noStrike" baseline="0">
              <a:solidFill>
                <a:srgbClr val="000000"/>
              </a:solidFill>
              <a:latin typeface="Calibri"/>
            </a:rPr>
            <a:t>ΥΠΗΡΕΣΙΑ</a:t>
          </a:r>
          <a:r>
            <a:rPr lang="el-GR" sz="1100" b="0" i="0" u="none" strike="noStrike" baseline="0">
              <a:solidFill>
                <a:srgbClr val="000000"/>
              </a:solidFill>
              <a:latin typeface="Calibri"/>
            </a:rPr>
            <a:t>:  </a:t>
          </a:r>
          <a:r>
            <a:rPr lang="el-GR" sz="1100" b="1" i="0" u="none" strike="noStrike" baseline="0">
              <a:solidFill>
                <a:srgbClr val="000000"/>
              </a:solidFill>
              <a:latin typeface="Calibri"/>
            </a:rPr>
            <a:t>«Έλεγχος Ποιότητας Ύδατος και Χλωρίωση Γεωτρήσεων &amp; Δεξαμενών Δήμου Ζίτσας»</a:t>
          </a:r>
        </a:p>
        <a:p>
          <a:pPr algn="l" rtl="0">
            <a:defRPr sz="1000"/>
          </a:pPr>
          <a:r>
            <a:rPr lang="el-GR" sz="1000" b="1" i="1" u="none" strike="noStrike" baseline="0">
              <a:solidFill>
                <a:srgbClr val="000000"/>
              </a:solidFill>
              <a:latin typeface="Calibri"/>
            </a:rPr>
            <a:t>Χρηματοδότηση: Πιστώσεις Δήμου</a:t>
          </a:r>
          <a:endParaRPr lang="el-GR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l-GR" sz="1100" b="1" i="0" u="none" strike="noStrike" baseline="0">
              <a:solidFill>
                <a:srgbClr val="000000"/>
              </a:solidFill>
              <a:latin typeface="Calibri"/>
            </a:rPr>
            <a:t>ΠΡΟΫΠΟΛΟΓΙΣΜΟΣ: 43</a:t>
          </a:r>
          <a:r>
            <a:rPr lang="el-GR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r>
            <a:rPr lang="el-GR" sz="1100" b="1" i="0" u="none" strike="noStrike" baseline="0">
              <a:solidFill>
                <a:srgbClr val="000000"/>
              </a:solidFill>
              <a:latin typeface="Calibri"/>
            </a:rPr>
            <a:t>438,44 ΕΥΡΩ</a:t>
          </a: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topLeftCell="A55" workbookViewId="0">
      <selection activeCell="C5" sqref="C5"/>
    </sheetView>
  </sheetViews>
  <sheetFormatPr defaultRowHeight="15"/>
  <cols>
    <col min="1" max="1" width="3.140625" bestFit="1" customWidth="1"/>
    <col min="2" max="2" width="19.7109375" customWidth="1"/>
    <col min="5" max="5" width="11.85546875" customWidth="1"/>
    <col min="6" max="6" width="12.28515625" customWidth="1"/>
    <col min="7" max="7" width="13.5703125" customWidth="1"/>
    <col min="8" max="8" width="3.85546875" hidden="1" customWidth="1"/>
    <col min="9" max="9" width="12.85546875" customWidth="1"/>
  </cols>
  <sheetData>
    <row r="1" spans="1:9">
      <c r="A1" s="57" t="s">
        <v>66</v>
      </c>
      <c r="B1" s="57"/>
      <c r="C1" s="57"/>
      <c r="D1" s="57"/>
      <c r="E1" s="57"/>
      <c r="F1" s="57"/>
      <c r="G1" s="57"/>
      <c r="H1" s="57"/>
      <c r="I1" s="57"/>
    </row>
    <row r="2" spans="1:9" ht="40.5" customHeight="1">
      <c r="A2" s="45"/>
      <c r="B2" s="46"/>
      <c r="C2" s="47"/>
      <c r="D2" s="47"/>
      <c r="E2" s="47"/>
      <c r="F2" s="47"/>
      <c r="G2" s="47"/>
      <c r="H2" s="47"/>
      <c r="I2" s="48"/>
    </row>
    <row r="3" spans="1:9">
      <c r="A3" s="49"/>
      <c r="B3" s="50" t="s">
        <v>67</v>
      </c>
      <c r="C3" s="51"/>
      <c r="D3" s="51"/>
      <c r="E3" s="51"/>
      <c r="F3" s="51"/>
      <c r="G3" s="51"/>
      <c r="H3" s="51"/>
      <c r="I3" s="52"/>
    </row>
    <row r="4" spans="1:9">
      <c r="A4" s="49"/>
      <c r="B4" s="50" t="s">
        <v>68</v>
      </c>
      <c r="C4" s="51"/>
      <c r="D4" s="51"/>
      <c r="E4" s="51"/>
      <c r="F4" s="51"/>
      <c r="G4" s="51"/>
      <c r="H4" s="51"/>
      <c r="I4" s="52"/>
    </row>
    <row r="5" spans="1:9">
      <c r="A5" s="49"/>
      <c r="B5" s="50" t="s">
        <v>69</v>
      </c>
      <c r="C5" s="51"/>
      <c r="D5" s="51"/>
      <c r="E5" s="51"/>
      <c r="F5" s="51"/>
      <c r="G5" s="51"/>
      <c r="H5" s="51"/>
      <c r="I5" s="52"/>
    </row>
    <row r="6" spans="1:9" ht="12" customHeight="1">
      <c r="A6" s="49"/>
      <c r="B6" s="50" t="s">
        <v>70</v>
      </c>
      <c r="C6" s="51"/>
      <c r="D6" s="51"/>
      <c r="E6" s="51"/>
      <c r="F6" s="51"/>
      <c r="G6" s="51"/>
      <c r="H6" s="51"/>
      <c r="I6" s="52"/>
    </row>
    <row r="7" spans="1:9" ht="12" customHeight="1">
      <c r="A7" s="53"/>
      <c r="B7" s="54" t="s">
        <v>71</v>
      </c>
      <c r="C7" s="55"/>
      <c r="D7" s="55"/>
      <c r="E7" s="55"/>
      <c r="F7" s="55"/>
      <c r="G7" s="55"/>
      <c r="H7" s="55"/>
      <c r="I7" s="56"/>
    </row>
    <row r="8" spans="1:9" ht="77.25" customHeight="1">
      <c r="A8" s="42" t="s">
        <v>61</v>
      </c>
      <c r="B8" s="42" t="s">
        <v>0</v>
      </c>
      <c r="C8" s="42" t="s">
        <v>1</v>
      </c>
      <c r="D8" s="42" t="s">
        <v>2</v>
      </c>
      <c r="E8" s="42" t="s">
        <v>62</v>
      </c>
      <c r="F8" s="42" t="s">
        <v>63</v>
      </c>
      <c r="G8" s="58" t="s">
        <v>65</v>
      </c>
      <c r="H8" s="58"/>
      <c r="I8" s="42" t="s">
        <v>64</v>
      </c>
    </row>
    <row r="9" spans="1:9" ht="18.75">
      <c r="A9" s="59" t="s">
        <v>49</v>
      </c>
      <c r="B9" s="59"/>
      <c r="C9" s="59"/>
      <c r="D9" s="59"/>
      <c r="E9" s="59"/>
      <c r="F9" s="59"/>
      <c r="G9" s="59"/>
      <c r="H9" s="59"/>
      <c r="I9" s="59"/>
    </row>
    <row r="10" spans="1:9">
      <c r="A10" s="60" t="s">
        <v>45</v>
      </c>
      <c r="B10" s="60"/>
      <c r="C10" s="60"/>
      <c r="D10" s="60"/>
      <c r="E10" s="61"/>
      <c r="F10" s="60"/>
      <c r="G10" s="60"/>
      <c r="H10" s="60"/>
      <c r="I10" s="60"/>
    </row>
    <row r="11" spans="1:9" ht="36">
      <c r="A11" s="6" t="s">
        <v>3</v>
      </c>
      <c r="B11" s="3" t="s">
        <v>4</v>
      </c>
      <c r="C11" s="2" t="s">
        <v>23</v>
      </c>
      <c r="D11" s="20">
        <v>288</v>
      </c>
      <c r="E11" s="37">
        <v>15</v>
      </c>
      <c r="F11" s="9">
        <f>D11*E11</f>
        <v>4320</v>
      </c>
      <c r="G11" s="22">
        <v>0</v>
      </c>
      <c r="H11" s="39"/>
      <c r="I11" s="40">
        <f>D11*G11</f>
        <v>0</v>
      </c>
    </row>
    <row r="12" spans="1:9" ht="36">
      <c r="A12" s="6" t="s">
        <v>5</v>
      </c>
      <c r="B12" s="3" t="s">
        <v>6</v>
      </c>
      <c r="C12" s="2" t="s">
        <v>23</v>
      </c>
      <c r="D12" s="20">
        <v>288</v>
      </c>
      <c r="E12" s="37">
        <v>12</v>
      </c>
      <c r="F12" s="9">
        <f t="shared" ref="F12:F21" si="0">D12*E12</f>
        <v>3456</v>
      </c>
      <c r="G12" s="22">
        <v>0</v>
      </c>
      <c r="H12" s="39"/>
      <c r="I12" s="40">
        <f t="shared" ref="I12:I22" si="1">D12*G12</f>
        <v>0</v>
      </c>
    </row>
    <row r="13" spans="1:9" ht="60">
      <c r="A13" s="6" t="s">
        <v>7</v>
      </c>
      <c r="B13" s="3" t="s">
        <v>8</v>
      </c>
      <c r="C13" s="2" t="s">
        <v>23</v>
      </c>
      <c r="D13" s="20">
        <v>12</v>
      </c>
      <c r="E13" s="37">
        <v>60</v>
      </c>
      <c r="F13" s="9">
        <f t="shared" si="0"/>
        <v>720</v>
      </c>
      <c r="G13" s="22">
        <v>0</v>
      </c>
      <c r="H13" s="39"/>
      <c r="I13" s="40">
        <f t="shared" si="1"/>
        <v>0</v>
      </c>
    </row>
    <row r="14" spans="1:9" ht="60">
      <c r="A14" s="6" t="s">
        <v>9</v>
      </c>
      <c r="B14" s="3" t="s">
        <v>10</v>
      </c>
      <c r="C14" s="2" t="s">
        <v>23</v>
      </c>
      <c r="D14" s="20">
        <v>5</v>
      </c>
      <c r="E14" s="37">
        <v>491</v>
      </c>
      <c r="F14" s="9">
        <f t="shared" si="0"/>
        <v>2455</v>
      </c>
      <c r="G14" s="22">
        <v>0</v>
      </c>
      <c r="H14" s="39"/>
      <c r="I14" s="40">
        <f t="shared" si="1"/>
        <v>0</v>
      </c>
    </row>
    <row r="15" spans="1:9" ht="48">
      <c r="A15" s="6" t="s">
        <v>11</v>
      </c>
      <c r="B15" s="3" t="s">
        <v>12</v>
      </c>
      <c r="C15" s="2" t="s">
        <v>23</v>
      </c>
      <c r="D15" s="20">
        <v>12</v>
      </c>
      <c r="E15" s="37">
        <v>55</v>
      </c>
      <c r="F15" s="9">
        <f t="shared" si="0"/>
        <v>660</v>
      </c>
      <c r="G15" s="22">
        <v>0</v>
      </c>
      <c r="H15" s="39"/>
      <c r="I15" s="40">
        <f t="shared" si="1"/>
        <v>0</v>
      </c>
    </row>
    <row r="16" spans="1:9" ht="48">
      <c r="A16" s="6" t="s">
        <v>13</v>
      </c>
      <c r="B16" s="3" t="s">
        <v>14</v>
      </c>
      <c r="C16" s="2" t="s">
        <v>23</v>
      </c>
      <c r="D16" s="20">
        <v>12</v>
      </c>
      <c r="E16" s="38">
        <v>55</v>
      </c>
      <c r="F16" s="9">
        <f t="shared" si="0"/>
        <v>660</v>
      </c>
      <c r="G16" s="22">
        <v>0</v>
      </c>
      <c r="H16" s="39"/>
      <c r="I16" s="40">
        <f t="shared" si="1"/>
        <v>0</v>
      </c>
    </row>
    <row r="17" spans="1:9" ht="36">
      <c r="A17" s="6" t="s">
        <v>15</v>
      </c>
      <c r="B17" s="3" t="s">
        <v>16</v>
      </c>
      <c r="C17" s="2" t="s">
        <v>23</v>
      </c>
      <c r="D17" s="20">
        <v>12</v>
      </c>
      <c r="E17" s="37">
        <v>55</v>
      </c>
      <c r="F17" s="9">
        <f t="shared" si="0"/>
        <v>660</v>
      </c>
      <c r="G17" s="22">
        <v>0</v>
      </c>
      <c r="H17" s="39"/>
      <c r="I17" s="40">
        <f t="shared" si="1"/>
        <v>0</v>
      </c>
    </row>
    <row r="18" spans="1:9" ht="48">
      <c r="A18" s="6" t="s">
        <v>17</v>
      </c>
      <c r="B18" s="3" t="s">
        <v>18</v>
      </c>
      <c r="C18" s="2" t="s">
        <v>23</v>
      </c>
      <c r="D18" s="20">
        <v>12</v>
      </c>
      <c r="E18" s="37">
        <v>60</v>
      </c>
      <c r="F18" s="9">
        <f t="shared" si="0"/>
        <v>720</v>
      </c>
      <c r="G18" s="22">
        <v>0</v>
      </c>
      <c r="H18" s="39"/>
      <c r="I18" s="40">
        <f t="shared" si="1"/>
        <v>0</v>
      </c>
    </row>
    <row r="19" spans="1:9" ht="48">
      <c r="A19" s="6" t="s">
        <v>19</v>
      </c>
      <c r="B19" s="3" t="s">
        <v>20</v>
      </c>
      <c r="C19" s="2" t="s">
        <v>23</v>
      </c>
      <c r="D19" s="20">
        <v>12</v>
      </c>
      <c r="E19" s="37">
        <v>50</v>
      </c>
      <c r="F19" s="9">
        <f t="shared" si="0"/>
        <v>600</v>
      </c>
      <c r="G19" s="22">
        <v>0</v>
      </c>
      <c r="H19" s="39"/>
      <c r="I19" s="40">
        <f t="shared" si="1"/>
        <v>0</v>
      </c>
    </row>
    <row r="20" spans="1:9" ht="60">
      <c r="A20" s="6" t="s">
        <v>21</v>
      </c>
      <c r="B20" s="3" t="s">
        <v>22</v>
      </c>
      <c r="C20" s="2" t="s">
        <v>23</v>
      </c>
      <c r="D20" s="20">
        <v>52</v>
      </c>
      <c r="E20" s="37">
        <v>15</v>
      </c>
      <c r="F20" s="9">
        <f t="shared" si="0"/>
        <v>780</v>
      </c>
      <c r="G20" s="22">
        <v>0</v>
      </c>
      <c r="H20" s="39"/>
      <c r="I20" s="40">
        <f t="shared" si="1"/>
        <v>0</v>
      </c>
    </row>
    <row r="21" spans="1:9" ht="36">
      <c r="A21" s="6" t="s">
        <v>24</v>
      </c>
      <c r="B21" s="3" t="s">
        <v>25</v>
      </c>
      <c r="C21" s="2" t="s">
        <v>23</v>
      </c>
      <c r="D21" s="20">
        <v>8</v>
      </c>
      <c r="E21" s="37">
        <v>21</v>
      </c>
      <c r="F21" s="9">
        <f t="shared" si="0"/>
        <v>168</v>
      </c>
      <c r="G21" s="22">
        <v>0</v>
      </c>
      <c r="H21" s="39"/>
      <c r="I21" s="40">
        <f t="shared" si="1"/>
        <v>0</v>
      </c>
    </row>
    <row r="22" spans="1:9" ht="72">
      <c r="A22" s="6" t="s">
        <v>26</v>
      </c>
      <c r="B22" s="3" t="s">
        <v>27</v>
      </c>
      <c r="C22" s="2" t="s">
        <v>23</v>
      </c>
      <c r="D22" s="20">
        <v>12</v>
      </c>
      <c r="E22" s="9">
        <v>386.5</v>
      </c>
      <c r="F22" s="9">
        <f>D22*E22</f>
        <v>4638</v>
      </c>
      <c r="G22" s="22">
        <v>0</v>
      </c>
      <c r="H22" s="39"/>
      <c r="I22" s="40">
        <f t="shared" si="1"/>
        <v>0</v>
      </c>
    </row>
    <row r="23" spans="1:9" ht="39" customHeight="1">
      <c r="A23" s="2"/>
      <c r="B23" s="2"/>
      <c r="C23" s="13" t="s">
        <v>50</v>
      </c>
      <c r="D23" s="5">
        <f>SUM(D11:D22)</f>
        <v>725</v>
      </c>
      <c r="E23" s="26" t="s">
        <v>51</v>
      </c>
      <c r="F23" s="27">
        <f>SUM(F11:F22)</f>
        <v>19837</v>
      </c>
      <c r="G23" s="18"/>
      <c r="H23" s="19"/>
      <c r="I23" s="28">
        <f>SUM(I11:I22)</f>
        <v>0</v>
      </c>
    </row>
    <row r="24" spans="1:9" ht="12.75" customHeight="1">
      <c r="A24" s="29"/>
      <c r="B24" s="23"/>
      <c r="C24" s="23"/>
      <c r="D24" s="23"/>
      <c r="E24" s="26" t="s">
        <v>44</v>
      </c>
      <c r="F24" s="8">
        <f>F23*24%</f>
        <v>4760.88</v>
      </c>
      <c r="G24" s="25"/>
      <c r="H24" s="11"/>
      <c r="I24" s="12">
        <f>I23*24%</f>
        <v>0</v>
      </c>
    </row>
    <row r="25" spans="1:9" ht="15.75">
      <c r="A25" s="29"/>
      <c r="B25" s="24"/>
      <c r="C25" s="24"/>
      <c r="D25" s="74" t="s">
        <v>52</v>
      </c>
      <c r="E25" s="75"/>
      <c r="F25" s="8">
        <f>SUM(F23:F24)</f>
        <v>24597.88</v>
      </c>
      <c r="G25" s="25"/>
      <c r="H25" s="11"/>
      <c r="I25" s="12">
        <f>SUM(I23:I24)</f>
        <v>0</v>
      </c>
    </row>
    <row r="26" spans="1:9" ht="18.75">
      <c r="A26" s="59" t="s">
        <v>28</v>
      </c>
      <c r="B26" s="59"/>
      <c r="C26" s="59"/>
      <c r="D26" s="59"/>
      <c r="E26" s="59"/>
      <c r="F26" s="59"/>
      <c r="G26" s="59"/>
      <c r="H26" s="59"/>
      <c r="I26" s="59"/>
    </row>
    <row r="27" spans="1:9">
      <c r="A27" s="76" t="s">
        <v>48</v>
      </c>
      <c r="B27" s="77"/>
      <c r="C27" s="77"/>
      <c r="D27" s="77"/>
      <c r="E27" s="77"/>
      <c r="F27" s="77"/>
      <c r="G27" s="77"/>
      <c r="H27" s="77"/>
      <c r="I27" s="79"/>
    </row>
    <row r="28" spans="1:9" ht="24">
      <c r="A28" s="6" t="s">
        <v>29</v>
      </c>
      <c r="B28" s="3" t="s">
        <v>30</v>
      </c>
      <c r="C28" s="2" t="s">
        <v>39</v>
      </c>
      <c r="D28" s="4">
        <v>7660</v>
      </c>
      <c r="E28" s="30">
        <v>0.5</v>
      </c>
      <c r="F28" s="15">
        <f>D28*E28</f>
        <v>3830</v>
      </c>
      <c r="G28" s="80">
        <v>0</v>
      </c>
      <c r="H28" s="80"/>
      <c r="I28" s="41">
        <f>D28*G28</f>
        <v>0</v>
      </c>
    </row>
    <row r="29" spans="1:9" ht="39" customHeight="1">
      <c r="A29" s="14"/>
      <c r="B29" s="14"/>
      <c r="C29" s="13" t="s">
        <v>53</v>
      </c>
      <c r="D29" s="7">
        <f>SUM(D28)</f>
        <v>7660</v>
      </c>
      <c r="E29" s="26" t="s">
        <v>54</v>
      </c>
      <c r="F29" s="27">
        <f>SUM(F28)</f>
        <v>3830</v>
      </c>
      <c r="G29" s="18"/>
      <c r="H29" s="19"/>
      <c r="I29" s="28">
        <f>SUM(I28)</f>
        <v>0</v>
      </c>
    </row>
    <row r="30" spans="1:9" ht="12.75" customHeight="1">
      <c r="A30" s="29"/>
      <c r="B30" s="23"/>
      <c r="C30" s="23"/>
      <c r="D30" s="23"/>
      <c r="E30" s="26" t="s">
        <v>44</v>
      </c>
      <c r="F30" s="8">
        <f>F29*24%</f>
        <v>919.19999999999993</v>
      </c>
      <c r="G30" s="25"/>
      <c r="H30" s="11"/>
      <c r="I30" s="12">
        <f>I29*24%</f>
        <v>0</v>
      </c>
    </row>
    <row r="31" spans="1:9" ht="15.75">
      <c r="A31" s="29"/>
      <c r="B31" s="24"/>
      <c r="C31" s="24"/>
      <c r="D31" s="74" t="s">
        <v>55</v>
      </c>
      <c r="E31" s="75"/>
      <c r="F31" s="8">
        <f>SUM(F29:F30)</f>
        <v>4749.2</v>
      </c>
      <c r="G31" s="25"/>
      <c r="H31" s="11"/>
      <c r="I31" s="12">
        <f>SUM(I29:I30)</f>
        <v>0</v>
      </c>
    </row>
    <row r="32" spans="1:9" ht="18.75">
      <c r="A32" s="59" t="s">
        <v>31</v>
      </c>
      <c r="B32" s="59"/>
      <c r="C32" s="59"/>
      <c r="D32" s="59"/>
      <c r="E32" s="59"/>
      <c r="F32" s="59"/>
      <c r="G32" s="59"/>
      <c r="H32" s="59"/>
      <c r="I32" s="59"/>
    </row>
    <row r="33" spans="1:9">
      <c r="A33" s="76" t="s">
        <v>46</v>
      </c>
      <c r="B33" s="77"/>
      <c r="C33" s="77"/>
      <c r="D33" s="77"/>
      <c r="E33" s="78"/>
      <c r="F33" s="77"/>
      <c r="G33" s="77"/>
      <c r="H33" s="77"/>
      <c r="I33" s="79"/>
    </row>
    <row r="34" spans="1:9" ht="36">
      <c r="A34" s="5" t="s">
        <v>32</v>
      </c>
      <c r="B34" s="2" t="s">
        <v>33</v>
      </c>
      <c r="C34" s="2" t="s">
        <v>23</v>
      </c>
      <c r="D34" s="20">
        <v>6</v>
      </c>
      <c r="E34" s="21">
        <v>500</v>
      </c>
      <c r="F34" s="17">
        <f>D34*E34</f>
        <v>3000</v>
      </c>
      <c r="G34" s="21">
        <v>0</v>
      </c>
      <c r="H34" s="10"/>
      <c r="I34" s="43">
        <f>D34*G34</f>
        <v>0</v>
      </c>
    </row>
    <row r="35" spans="1:9" ht="24">
      <c r="A35" s="5" t="s">
        <v>34</v>
      </c>
      <c r="B35" s="2" t="s">
        <v>35</v>
      </c>
      <c r="C35" s="2" t="s">
        <v>23</v>
      </c>
      <c r="D35" s="20">
        <v>1</v>
      </c>
      <c r="E35" s="21">
        <v>1000</v>
      </c>
      <c r="F35" s="17">
        <f>D35*E35</f>
        <v>1000</v>
      </c>
      <c r="G35" s="21">
        <v>0</v>
      </c>
      <c r="H35" s="10"/>
      <c r="I35" s="43">
        <f>D35*G35</f>
        <v>0</v>
      </c>
    </row>
    <row r="36" spans="1:9" ht="39" customHeight="1">
      <c r="A36" s="14"/>
      <c r="B36" s="14"/>
      <c r="C36" s="13" t="s">
        <v>50</v>
      </c>
      <c r="D36" s="7">
        <f>SUM(D34:D35)</f>
        <v>7</v>
      </c>
      <c r="E36" s="36" t="s">
        <v>56</v>
      </c>
      <c r="F36" s="27">
        <f>SUM(F34:F35)</f>
        <v>4000</v>
      </c>
      <c r="G36" s="18"/>
      <c r="H36" s="19"/>
      <c r="I36" s="28">
        <f>SUM(I34:I35)</f>
        <v>0</v>
      </c>
    </row>
    <row r="37" spans="1:9" ht="12.75" customHeight="1">
      <c r="A37" s="29"/>
      <c r="B37" s="23"/>
      <c r="C37" s="23"/>
      <c r="D37" s="23"/>
      <c r="E37" s="26" t="s">
        <v>44</v>
      </c>
      <c r="F37" s="8">
        <f>F36*24%</f>
        <v>960</v>
      </c>
      <c r="G37" s="25"/>
      <c r="H37" s="11"/>
      <c r="I37" s="12">
        <f>I36*24%</f>
        <v>0</v>
      </c>
    </row>
    <row r="38" spans="1:9" ht="15.75">
      <c r="A38" s="29"/>
      <c r="B38" s="24"/>
      <c r="C38" s="24"/>
      <c r="D38" s="74" t="s">
        <v>57</v>
      </c>
      <c r="E38" s="75"/>
      <c r="F38" s="8">
        <f>SUM(F36:F37)</f>
        <v>4960</v>
      </c>
      <c r="G38" s="25"/>
      <c r="H38" s="11"/>
      <c r="I38" s="12">
        <f>SUM(I36:I37)</f>
        <v>0</v>
      </c>
    </row>
    <row r="39" spans="1:9" ht="18.75">
      <c r="A39" s="71" t="s">
        <v>36</v>
      </c>
      <c r="B39" s="72"/>
      <c r="C39" s="72"/>
      <c r="D39" s="72"/>
      <c r="E39" s="72"/>
      <c r="F39" s="72"/>
      <c r="G39" s="72"/>
      <c r="H39" s="72"/>
      <c r="I39" s="73"/>
    </row>
    <row r="40" spans="1:9" ht="15.75" customHeight="1">
      <c r="A40" s="76" t="s">
        <v>47</v>
      </c>
      <c r="B40" s="77"/>
      <c r="C40" s="77"/>
      <c r="D40" s="77"/>
      <c r="E40" s="77"/>
      <c r="F40" s="77"/>
      <c r="G40" s="77"/>
      <c r="H40" s="77"/>
      <c r="I40" s="79"/>
    </row>
    <row r="41" spans="1:9">
      <c r="A41" s="5" t="s">
        <v>37</v>
      </c>
      <c r="B41" s="2" t="s">
        <v>38</v>
      </c>
      <c r="C41" s="2" t="s">
        <v>23</v>
      </c>
      <c r="D41" s="2">
        <v>40</v>
      </c>
      <c r="E41" s="31">
        <v>184.1</v>
      </c>
      <c r="F41" s="15">
        <f>D41*E41</f>
        <v>7364</v>
      </c>
      <c r="G41" s="41">
        <v>0</v>
      </c>
      <c r="H41" s="9"/>
      <c r="I41" s="44">
        <f>D41*G41</f>
        <v>0</v>
      </c>
    </row>
    <row r="42" spans="1:9" ht="39" customHeight="1">
      <c r="A42" s="14"/>
      <c r="B42" s="14"/>
      <c r="C42" s="13" t="s">
        <v>50</v>
      </c>
      <c r="D42" s="7">
        <f>SUM(D41)</f>
        <v>40</v>
      </c>
      <c r="E42" s="26" t="s">
        <v>58</v>
      </c>
      <c r="F42" s="27">
        <f>SUM(F41)</f>
        <v>7364</v>
      </c>
      <c r="G42" s="18"/>
      <c r="H42" s="19"/>
      <c r="I42" s="28">
        <f>SUM(I41)</f>
        <v>0</v>
      </c>
    </row>
    <row r="43" spans="1:9" ht="12.75" customHeight="1">
      <c r="A43" s="29"/>
      <c r="B43" s="23"/>
      <c r="C43" s="23"/>
      <c r="D43" s="23"/>
      <c r="E43" s="26" t="s">
        <v>44</v>
      </c>
      <c r="F43" s="8">
        <f>F42*24%</f>
        <v>1767.36</v>
      </c>
      <c r="G43" s="25"/>
      <c r="H43" s="11"/>
      <c r="I43" s="12">
        <f>I42*24%</f>
        <v>0</v>
      </c>
    </row>
    <row r="44" spans="1:9" ht="15.75">
      <c r="A44" s="29"/>
      <c r="B44" s="24"/>
      <c r="C44" s="24"/>
      <c r="D44" s="74" t="s">
        <v>59</v>
      </c>
      <c r="E44" s="75"/>
      <c r="F44" s="8">
        <f>SUM(F42:F43)</f>
        <v>9131.36</v>
      </c>
      <c r="G44" s="25"/>
      <c r="H44" s="11"/>
      <c r="I44" s="12">
        <f>SUM(I42:I43)</f>
        <v>0</v>
      </c>
    </row>
    <row r="45" spans="1:9" ht="15.75">
      <c r="A45" s="63" t="s">
        <v>41</v>
      </c>
      <c r="B45" s="64"/>
      <c r="C45" s="64"/>
      <c r="D45" s="64"/>
      <c r="E45" s="65"/>
      <c r="F45" s="34">
        <f>F23+F29+F36+F42</f>
        <v>35031</v>
      </c>
      <c r="G45" s="34"/>
      <c r="H45" s="32"/>
      <c r="I45" s="12">
        <f>I23+I29+I36+I42</f>
        <v>0</v>
      </c>
    </row>
    <row r="46" spans="1:9" ht="15.75">
      <c r="A46" s="68" t="s">
        <v>44</v>
      </c>
      <c r="B46" s="69"/>
      <c r="C46" s="69"/>
      <c r="D46" s="69"/>
      <c r="E46" s="70"/>
      <c r="F46" s="34">
        <f>F45*24%</f>
        <v>8407.44</v>
      </c>
      <c r="G46" s="34"/>
      <c r="H46" s="32"/>
      <c r="I46" s="12">
        <f>I45*24%</f>
        <v>0</v>
      </c>
    </row>
    <row r="47" spans="1:9" ht="15.75">
      <c r="A47" s="63" t="s">
        <v>40</v>
      </c>
      <c r="B47" s="64"/>
      <c r="C47" s="64"/>
      <c r="D47" s="64"/>
      <c r="E47" s="65"/>
      <c r="F47" s="35">
        <f>SUM(F45:G46)</f>
        <v>43438.44</v>
      </c>
      <c r="G47" s="35"/>
      <c r="H47" s="33"/>
      <c r="I47" s="16">
        <f>SUM(I45:I46)</f>
        <v>0</v>
      </c>
    </row>
    <row r="48" spans="1:9">
      <c r="A48" s="66" t="s">
        <v>60</v>
      </c>
      <c r="B48" s="66"/>
      <c r="C48" s="66"/>
      <c r="D48" s="66"/>
      <c r="E48" s="66"/>
      <c r="F48" s="66"/>
      <c r="G48" s="62"/>
      <c r="H48" s="62"/>
      <c r="I48" s="62"/>
    </row>
    <row r="49" spans="1:9">
      <c r="A49" s="67" t="s">
        <v>42</v>
      </c>
      <c r="B49" s="67"/>
      <c r="C49" s="67"/>
      <c r="D49" s="67"/>
      <c r="E49" s="67"/>
      <c r="F49" s="67"/>
      <c r="G49" s="62"/>
      <c r="H49" s="62"/>
      <c r="I49" s="62"/>
    </row>
    <row r="50" spans="1:9">
      <c r="A50" s="66" t="s">
        <v>43</v>
      </c>
      <c r="B50" s="66"/>
      <c r="C50" s="66"/>
      <c r="D50" s="66"/>
      <c r="E50" s="66"/>
      <c r="F50" s="66"/>
      <c r="G50" s="62"/>
      <c r="H50" s="62"/>
      <c r="I50" s="62"/>
    </row>
    <row r="51" spans="1:9">
      <c r="G51" s="1"/>
      <c r="H51" s="1"/>
      <c r="I51" s="1"/>
    </row>
    <row r="52" spans="1:9"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</sheetData>
  <mergeCells count="24">
    <mergeCell ref="G50:I50"/>
    <mergeCell ref="A45:E45"/>
    <mergeCell ref="A48:F48"/>
    <mergeCell ref="A49:F49"/>
    <mergeCell ref="A50:F50"/>
    <mergeCell ref="G48:I48"/>
    <mergeCell ref="A46:E46"/>
    <mergeCell ref="A47:E47"/>
    <mergeCell ref="A1:I1"/>
    <mergeCell ref="G8:H8"/>
    <mergeCell ref="A9:I9"/>
    <mergeCell ref="A10:I10"/>
    <mergeCell ref="G49:I49"/>
    <mergeCell ref="A39:I39"/>
    <mergeCell ref="D44:E44"/>
    <mergeCell ref="A33:I33"/>
    <mergeCell ref="A40:I40"/>
    <mergeCell ref="A27:I27"/>
    <mergeCell ref="D25:E25"/>
    <mergeCell ref="D31:E31"/>
    <mergeCell ref="D38:E38"/>
    <mergeCell ref="A32:I32"/>
    <mergeCell ref="A26:I26"/>
    <mergeCell ref="G28:H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Φύλλο1!_Toc520371240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karamoutsiou</dc:creator>
  <cp:lastModifiedBy>karamoutsiou</cp:lastModifiedBy>
  <dcterms:created xsi:type="dcterms:W3CDTF">2020-01-27T10:57:19Z</dcterms:created>
  <dcterms:modified xsi:type="dcterms:W3CDTF">2020-02-17T11:53:58Z</dcterms:modified>
</cp:coreProperties>
</file>