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75" windowHeight="9780" tabRatio="887" activeTab="4"/>
  </bookViews>
  <sheets>
    <sheet name="ΟΙΚΟΝΟΜΙΚΗ ΠΡΟΣΦΟΡΑ ΤΜΗΜΑ Γ" sheetId="8" r:id="rId1"/>
    <sheet name="ΟΙΚΟΝΟΜΙΚΗ ΠΡΟΣΦΟΡΑ ΤΜΗΜΑ Δ" sheetId="9" r:id="rId2"/>
    <sheet name="ΟΙΚΟΝΟΜΙΚΗ ΠΡΟΣΦΟΡΑ ΤΜΗΜΑ Ε" sheetId="11" r:id="rId3"/>
    <sheet name="ΟΙΚΟΝΟΜΙΚΗ ΠΡΟΣΦΟΡΑ ΣΤ" sheetId="10" r:id="rId4"/>
    <sheet name="Φύλλο3" sheetId="3" r:id="rId5"/>
  </sheets>
  <definedNames>
    <definedName name="_GoBack" localSheetId="3">'ΟΙΚΟΝΟΜΙΚΗ ΠΡΟΣΦΟΡΑ ΣΤ'!#REF!</definedName>
    <definedName name="_GoBack" localSheetId="0">'ΟΙΚΟΝΟΜΙΚΗ ΠΡΟΣΦΟΡΑ ΤΜΗΜΑ Γ'!#REF!</definedName>
    <definedName name="_GoBack" localSheetId="1">'ΟΙΚΟΝΟΜΙΚΗ ΠΡΟΣΦΟΡΑ ΤΜΗΜΑ Δ'!#REF!</definedName>
    <definedName name="_GoBack" localSheetId="2">'ΟΙΚΟΝΟΜΙΚΗ ΠΡΟΣΦΟΡΑ ΤΜΗΜΑ Ε'!#REF!</definedName>
    <definedName name="_xlnm.Print_Area" localSheetId="3">'ΟΙΚΟΝΟΜΙΚΗ ΠΡΟΣΦΟΡΑ ΣΤ'!$A$1:$K$99</definedName>
    <definedName name="_xlnm.Print_Area" localSheetId="0">'ΟΙΚΟΝΟΜΙΚΗ ΠΡΟΣΦΟΡΑ ΤΜΗΜΑ Γ'!$A$1:$K$147</definedName>
    <definedName name="_xlnm.Print_Area" localSheetId="1">'ΟΙΚΟΝΟΜΙΚΗ ΠΡΟΣΦΟΡΑ ΤΜΗΜΑ Δ'!$A$1:$K$85</definedName>
    <definedName name="_xlnm.Print_Area" localSheetId="2">'ΟΙΚΟΝΟΜΙΚΗ ΠΡΟΣΦΟΡΑ ΤΜΗΜΑ Ε'!$A$1:$K$91</definedName>
  </definedNames>
  <calcPr calcId="125725" fullPrecision="0"/>
</workbook>
</file>

<file path=xl/calcChain.xml><?xml version="1.0" encoding="utf-8"?>
<calcChain xmlns="http://schemas.openxmlformats.org/spreadsheetml/2006/main">
  <c r="H62" i="11"/>
  <c r="G62"/>
  <c r="H61"/>
  <c r="G61"/>
  <c r="K60"/>
  <c r="J60"/>
  <c r="F60"/>
  <c r="K59"/>
  <c r="J59"/>
  <c r="F59"/>
  <c r="K58"/>
  <c r="J58"/>
  <c r="F58"/>
  <c r="K57"/>
  <c r="J57"/>
  <c r="F57"/>
  <c r="K56"/>
  <c r="J56"/>
  <c r="F56"/>
  <c r="K55"/>
  <c r="J55"/>
  <c r="F55"/>
  <c r="H38"/>
  <c r="G38"/>
  <c r="H37"/>
  <c r="G37"/>
  <c r="K36"/>
  <c r="J36"/>
  <c r="F36"/>
  <c r="K35"/>
  <c r="J35"/>
  <c r="F35"/>
  <c r="K34"/>
  <c r="J34"/>
  <c r="F34"/>
  <c r="K33"/>
  <c r="J33"/>
  <c r="F33"/>
  <c r="K32"/>
  <c r="J32"/>
  <c r="F32"/>
  <c r="K31"/>
  <c r="J31"/>
  <c r="F31"/>
  <c r="F51" i="10"/>
  <c r="F52" s="1"/>
  <c r="J51"/>
  <c r="J52" s="1"/>
  <c r="J53" s="1"/>
  <c r="K51"/>
  <c r="K52" s="1"/>
  <c r="K54" s="1"/>
  <c r="K55" s="1"/>
  <c r="G52"/>
  <c r="H52"/>
  <c r="H68"/>
  <c r="G68"/>
  <c r="K67"/>
  <c r="K68" s="1"/>
  <c r="K70" s="1"/>
  <c r="K71" s="1"/>
  <c r="J67"/>
  <c r="J68" s="1"/>
  <c r="J70" s="1"/>
  <c r="J71" s="1"/>
  <c r="F67"/>
  <c r="F68" s="1"/>
  <c r="H35"/>
  <c r="G35"/>
  <c r="F35"/>
  <c r="H34"/>
  <c r="G34"/>
  <c r="F34"/>
  <c r="K33"/>
  <c r="K34" s="1"/>
  <c r="K37" s="1"/>
  <c r="J33"/>
  <c r="J34" s="1"/>
  <c r="I33"/>
  <c r="I34" s="1"/>
  <c r="K32"/>
  <c r="J32"/>
  <c r="I32"/>
  <c r="K31"/>
  <c r="J31"/>
  <c r="I31"/>
  <c r="H58" i="9"/>
  <c r="G58"/>
  <c r="K57"/>
  <c r="J57"/>
  <c r="F57"/>
  <c r="K56"/>
  <c r="J56"/>
  <c r="F56"/>
  <c r="K55"/>
  <c r="J55"/>
  <c r="F55"/>
  <c r="K54"/>
  <c r="J54"/>
  <c r="F54"/>
  <c r="H37"/>
  <c r="G37"/>
  <c r="K36"/>
  <c r="J36"/>
  <c r="F36"/>
  <c r="K35"/>
  <c r="J35"/>
  <c r="F35"/>
  <c r="K34"/>
  <c r="J34"/>
  <c r="F34"/>
  <c r="K33"/>
  <c r="J33"/>
  <c r="F33"/>
  <c r="H116" i="8"/>
  <c r="G116"/>
  <c r="K115"/>
  <c r="J115"/>
  <c r="F115"/>
  <c r="K114"/>
  <c r="J114"/>
  <c r="F114"/>
  <c r="K113"/>
  <c r="J113"/>
  <c r="F113"/>
  <c r="K112"/>
  <c r="J112"/>
  <c r="F112"/>
  <c r="H95"/>
  <c r="G95"/>
  <c r="K94"/>
  <c r="J94"/>
  <c r="F94"/>
  <c r="K93"/>
  <c r="J93"/>
  <c r="F93"/>
  <c r="K92"/>
  <c r="J92"/>
  <c r="F92"/>
  <c r="K91"/>
  <c r="J91"/>
  <c r="F91"/>
  <c r="H74"/>
  <c r="G74"/>
  <c r="F74"/>
  <c r="K73"/>
  <c r="J73"/>
  <c r="I73"/>
  <c r="K72"/>
  <c r="J72"/>
  <c r="I72"/>
  <c r="K71"/>
  <c r="J71"/>
  <c r="I71"/>
  <c r="K70"/>
  <c r="J70"/>
  <c r="I70"/>
  <c r="H54"/>
  <c r="G54"/>
  <c r="F54"/>
  <c r="K53"/>
  <c r="J53"/>
  <c r="I53"/>
  <c r="K52"/>
  <c r="J52"/>
  <c r="I52"/>
  <c r="K51"/>
  <c r="J51"/>
  <c r="I51"/>
  <c r="K50"/>
  <c r="J50"/>
  <c r="I50"/>
  <c r="H34"/>
  <c r="G34"/>
  <c r="F34"/>
  <c r="K33"/>
  <c r="K34" s="1"/>
  <c r="J33"/>
  <c r="J34" s="1"/>
  <c r="J36" s="1"/>
  <c r="J37" s="1"/>
  <c r="I33"/>
  <c r="I34" s="1"/>
  <c r="I33" i="11" l="1"/>
  <c r="J37"/>
  <c r="J40" s="1"/>
  <c r="K37"/>
  <c r="K40" s="1"/>
  <c r="F38"/>
  <c r="I35"/>
  <c r="F37"/>
  <c r="I32"/>
  <c r="I36"/>
  <c r="K38"/>
  <c r="K41" s="1"/>
  <c r="J61"/>
  <c r="J64" s="1"/>
  <c r="F62"/>
  <c r="I34"/>
  <c r="I31"/>
  <c r="K61"/>
  <c r="K64" s="1"/>
  <c r="F61"/>
  <c r="J62"/>
  <c r="J65" s="1"/>
  <c r="K62"/>
  <c r="K65" s="1"/>
  <c r="K68" s="1"/>
  <c r="J38"/>
  <c r="I57"/>
  <c r="I55"/>
  <c r="I59"/>
  <c r="I56"/>
  <c r="I60"/>
  <c r="I58"/>
  <c r="I51" i="10"/>
  <c r="I52" s="1"/>
  <c r="I53" s="1"/>
  <c r="H82" s="1"/>
  <c r="K53"/>
  <c r="K56" s="1"/>
  <c r="K57" s="1"/>
  <c r="J54"/>
  <c r="J56" s="1"/>
  <c r="J57" s="1"/>
  <c r="K35"/>
  <c r="K38" s="1"/>
  <c r="K39" s="1"/>
  <c r="J35"/>
  <c r="J38" s="1"/>
  <c r="I35"/>
  <c r="I38" s="1"/>
  <c r="J37"/>
  <c r="I37"/>
  <c r="I67"/>
  <c r="I68" s="1"/>
  <c r="K69"/>
  <c r="K72" s="1"/>
  <c r="K73" s="1"/>
  <c r="J69"/>
  <c r="J72" s="1"/>
  <c r="J73" s="1"/>
  <c r="I57" i="9"/>
  <c r="K58"/>
  <c r="K60" s="1"/>
  <c r="K61" s="1"/>
  <c r="F58"/>
  <c r="I55"/>
  <c r="I54"/>
  <c r="I56"/>
  <c r="F37"/>
  <c r="I35"/>
  <c r="J58"/>
  <c r="J60" s="1"/>
  <c r="I33"/>
  <c r="J37"/>
  <c r="I36"/>
  <c r="K37"/>
  <c r="I34"/>
  <c r="K95" i="8"/>
  <c r="K97" s="1"/>
  <c r="K98" s="1"/>
  <c r="J54"/>
  <c r="J55" s="1"/>
  <c r="F95"/>
  <c r="J95"/>
  <c r="J97" s="1"/>
  <c r="J98" s="1"/>
  <c r="I92"/>
  <c r="I93"/>
  <c r="I94"/>
  <c r="I91"/>
  <c r="F116"/>
  <c r="I114"/>
  <c r="I74"/>
  <c r="I115"/>
  <c r="K54"/>
  <c r="K55" s="1"/>
  <c r="J74"/>
  <c r="J76" s="1"/>
  <c r="J77" s="1"/>
  <c r="K74"/>
  <c r="K75" s="1"/>
  <c r="J116"/>
  <c r="J117" s="1"/>
  <c r="I113"/>
  <c r="K35"/>
  <c r="K36"/>
  <c r="K37" s="1"/>
  <c r="J38"/>
  <c r="J39" s="1"/>
  <c r="J35"/>
  <c r="K116"/>
  <c r="I112"/>
  <c r="I36"/>
  <c r="I37" s="1"/>
  <c r="I35"/>
  <c r="I54"/>
  <c r="I38" i="11" l="1"/>
  <c r="K39"/>
  <c r="K43"/>
  <c r="I40"/>
  <c r="K42"/>
  <c r="J43"/>
  <c r="J39"/>
  <c r="I37"/>
  <c r="J41"/>
  <c r="J44" s="1"/>
  <c r="K44"/>
  <c r="K63"/>
  <c r="J68"/>
  <c r="J63"/>
  <c r="J66"/>
  <c r="K66"/>
  <c r="I61"/>
  <c r="I62"/>
  <c r="J67"/>
  <c r="K67"/>
  <c r="K69" s="1"/>
  <c r="I54" i="10"/>
  <c r="J55"/>
  <c r="K36"/>
  <c r="K40" s="1"/>
  <c r="K41" s="1"/>
  <c r="I39"/>
  <c r="H79" s="1"/>
  <c r="I36"/>
  <c r="J39"/>
  <c r="J36"/>
  <c r="J40" s="1"/>
  <c r="J41" s="1"/>
  <c r="I70"/>
  <c r="I71" s="1"/>
  <c r="H87" s="1"/>
  <c r="I69"/>
  <c r="H86" s="1"/>
  <c r="K59" i="9"/>
  <c r="J59"/>
  <c r="I58"/>
  <c r="I59" s="1"/>
  <c r="K62"/>
  <c r="K63" s="1"/>
  <c r="J61"/>
  <c r="J62"/>
  <c r="J63" s="1"/>
  <c r="J38"/>
  <c r="J39"/>
  <c r="K38"/>
  <c r="K39"/>
  <c r="K40" s="1"/>
  <c r="I37"/>
  <c r="K76" i="8"/>
  <c r="K77" s="1"/>
  <c r="J99"/>
  <c r="J100" s="1"/>
  <c r="J118"/>
  <c r="J119" s="1"/>
  <c r="K96"/>
  <c r="J75"/>
  <c r="J96"/>
  <c r="K56"/>
  <c r="K57" s="1"/>
  <c r="J56"/>
  <c r="J57" s="1"/>
  <c r="I76"/>
  <c r="I77" s="1"/>
  <c r="I95"/>
  <c r="K99"/>
  <c r="K100" s="1"/>
  <c r="I116"/>
  <c r="I117" s="1"/>
  <c r="I75"/>
  <c r="H126" s="1"/>
  <c r="I55"/>
  <c r="I56"/>
  <c r="I57" s="1"/>
  <c r="K117"/>
  <c r="K118"/>
  <c r="K119" s="1"/>
  <c r="I97"/>
  <c r="I98" s="1"/>
  <c r="H131" s="1"/>
  <c r="I38"/>
  <c r="I39" s="1"/>
  <c r="K38"/>
  <c r="K39" s="1"/>
  <c r="J78"/>
  <c r="J79" s="1"/>
  <c r="H127" l="1"/>
  <c r="I60" i="9"/>
  <c r="I61" s="1"/>
  <c r="H73" s="1"/>
  <c r="H72"/>
  <c r="H88" i="10"/>
  <c r="I40"/>
  <c r="I41" s="1"/>
  <c r="H78"/>
  <c r="I118" i="8"/>
  <c r="I119" s="1"/>
  <c r="H135" s="1"/>
  <c r="H134"/>
  <c r="K45" i="11"/>
  <c r="I39"/>
  <c r="H74" s="1"/>
  <c r="J42"/>
  <c r="I41"/>
  <c r="I44" s="1"/>
  <c r="J45"/>
  <c r="J69"/>
  <c r="I43"/>
  <c r="I65"/>
  <c r="I64"/>
  <c r="I63"/>
  <c r="H78" s="1"/>
  <c r="I55" i="10"/>
  <c r="H83" s="1"/>
  <c r="H84" s="1"/>
  <c r="I56"/>
  <c r="I57" s="1"/>
  <c r="I72"/>
  <c r="I73" s="1"/>
  <c r="K41" i="9"/>
  <c r="K42" s="1"/>
  <c r="I38"/>
  <c r="H68" s="1"/>
  <c r="H75" s="1"/>
  <c r="J40"/>
  <c r="I39"/>
  <c r="I40" s="1"/>
  <c r="H69" s="1"/>
  <c r="J41"/>
  <c r="J42" s="1"/>
  <c r="K78" i="8"/>
  <c r="K79" s="1"/>
  <c r="J120"/>
  <c r="J121" s="1"/>
  <c r="I96"/>
  <c r="H130" s="1"/>
  <c r="H132" s="1"/>
  <c r="I58"/>
  <c r="I59" s="1"/>
  <c r="K58"/>
  <c r="K59" s="1"/>
  <c r="I78"/>
  <c r="I79" s="1"/>
  <c r="J58"/>
  <c r="J59" s="1"/>
  <c r="K120"/>
  <c r="K121" s="1"/>
  <c r="I99"/>
  <c r="I100" s="1"/>
  <c r="H80" i="10" l="1"/>
  <c r="H89"/>
  <c r="H91" s="1"/>
  <c r="H90"/>
  <c r="H77" i="9"/>
  <c r="H137" i="8"/>
  <c r="H128"/>
  <c r="H138"/>
  <c r="H76" i="9"/>
  <c r="I62"/>
  <c r="I63" s="1"/>
  <c r="H81" i="11"/>
  <c r="H70" i="9"/>
  <c r="H74"/>
  <c r="I68" i="11"/>
  <c r="I120" i="8"/>
  <c r="I121" s="1"/>
  <c r="H136"/>
  <c r="I45" i="11"/>
  <c r="I42"/>
  <c r="H75" s="1"/>
  <c r="I66"/>
  <c r="H79" s="1"/>
  <c r="H80" s="1"/>
  <c r="I67"/>
  <c r="I41" i="9"/>
  <c r="I42" s="1"/>
  <c r="H76" i="11" l="1"/>
  <c r="H82"/>
  <c r="H83" s="1"/>
  <c r="H139" i="8"/>
  <c r="I69" i="11"/>
</calcChain>
</file>

<file path=xl/comments1.xml><?xml version="1.0" encoding="utf-8"?>
<comments xmlns="http://schemas.openxmlformats.org/spreadsheetml/2006/main">
  <authors>
    <author>koinofelis</author>
  </authors>
  <commentList>
    <comment ref="H114" authorId="0">
      <text>
        <r>
          <rPr>
            <b/>
            <sz val="9"/>
            <color indexed="81"/>
            <rFont val="Tahoma"/>
            <family val="2"/>
            <charset val="161"/>
          </rPr>
          <t>koinofelis: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<sst xmlns="http://schemas.openxmlformats.org/spreadsheetml/2006/main" count="500" uniqueCount="131">
  <si>
    <t>ΕΙΔΟΣ</t>
  </si>
  <si>
    <t xml:space="preserve">ΣΥΝΟΛΟ    </t>
  </si>
  <si>
    <t>Τεμάχιο</t>
  </si>
  <si>
    <t>Κιλό</t>
  </si>
  <si>
    <t>Α/Α</t>
  </si>
  <si>
    <t>ΜΟΝΑΔΑ ΜΕΤΡΗΣΗΣ</t>
  </si>
  <si>
    <t xml:space="preserve">ΣΥΝΟΛΟ   </t>
  </si>
  <si>
    <t>ΠΟΣΟΤΗΤΕΣ (2021-2022)</t>
  </si>
  <si>
    <t>ΑΞΙΑ (2021-2022)</t>
  </si>
  <si>
    <t>ΣΥΝΟΛΙΚΗ ΚΑΘΑΡΗ ΑΞΙΑ</t>
  </si>
  <si>
    <t>ΣΥΝΟΛΙΚΗ ΚΑΘΑΡΗ ΑΞΙΑ ΤΕΜΑΧΙΟ 13%</t>
  </si>
  <si>
    <t>ΣΥΝΟΛΙΚΗ ΚΑΘΑΡΗ ΑΞΙΑ ΚΙΛΟ 13%</t>
  </si>
  <si>
    <t>Φ.Π.Α. ΤΕΜΑΧΙΟ 13%</t>
  </si>
  <si>
    <t>Φ.Π.Α. ΚΙΛΟ 13%</t>
  </si>
  <si>
    <t>Κ.Α.Ε. 00.6443</t>
  </si>
  <si>
    <t>ΣΥΝΟΛΙΚΗ ΔΑΠΑΝΗ 13%</t>
  </si>
  <si>
    <t>ΤΕΛΙΚΗ ΣΥΝΟΛΙΚΗ ΔΑΠΑΝΗ</t>
  </si>
  <si>
    <t>Κ.Α.Ε. 15.6471</t>
  </si>
  <si>
    <t>ΣΥΝΟΛΙΚΗ ΔΑΠΑΝΗ ΤΕΜΑΧΙΟ 13%</t>
  </si>
  <si>
    <t>ΣΥΝΟΛΙΚΗ ΔΑΠΑΝΗ ΚΙΛΟ 13%</t>
  </si>
  <si>
    <t>Κ.Α.Ε. 15.6481.001</t>
  </si>
  <si>
    <t>Κοτόπουλο</t>
  </si>
  <si>
    <t>Προβατίνα</t>
  </si>
  <si>
    <t>Χοιρινά σουβλάκια</t>
  </si>
  <si>
    <t xml:space="preserve">Κ.Α.Ε. 00.6443 </t>
  </si>
  <si>
    <t>Λουκούμια</t>
  </si>
  <si>
    <t>Λαγάνες</t>
  </si>
  <si>
    <t>Αρτοπαρασκευάσματα - γλυκίσματα</t>
  </si>
  <si>
    <t>ΕΙΔΗ ΚΡΕΟΠΩΛΕΙΟΥ</t>
  </si>
  <si>
    <t>CPV: 15100000-9 Ζωικά προϊόντα, κρέας και προϊόντα κρέατος</t>
  </si>
  <si>
    <t>CPV: 15810000-9 Αρτοσκευάσματα, φρέσκα είδη ζαχαροπλαστικής και γλυκίσματα</t>
  </si>
  <si>
    <t>ΕΙΔΗ ΑΡΤΟΠΟΙΕΙΟΥ</t>
  </si>
  <si>
    <t>CPV: 15500000-3 Γαλακτοκομικά προϊόντα</t>
  </si>
  <si>
    <t>Κιμάς νωπός από μοσχάρι</t>
  </si>
  <si>
    <t>Κοτόπουλο (νωπό ολόκληρο)</t>
  </si>
  <si>
    <t>Κρέας μοσχάρι (χωρίς κόκαλο)</t>
  </si>
  <si>
    <t>Στήθος κοτόπουλο</t>
  </si>
  <si>
    <t>Δ1 Ν.Π.Δ.Δ. ΔΗΜΟΥ ΖΙΤΣΑΣ (κατακύρωση σύμφωνα με το ΕΝΙΑΙΟ ΠΟΣΟΣΤΟ ΕΚΠΤΩΣΗΣ ΕΠΙ ΤΟΙΣ ΕΚΑΤΟ (%) επί της εκάστοτε διαμορφούμενης και πιστοποιημένης από την Περιφέρεια Ηπείρου)</t>
  </si>
  <si>
    <t>ΕΙΔΗ ΙΧΘΥΟΠΩΛΕΙΟΥ</t>
  </si>
  <si>
    <t>Κοκκινόψαρο</t>
  </si>
  <si>
    <t>Βακαλάος φιλέτο</t>
  </si>
  <si>
    <t>Πέρκα φιλέτο</t>
  </si>
  <si>
    <t>Φιλέτο γλώσσας</t>
  </si>
  <si>
    <t>ΓΑΛΑΚΤΟΜΙΚΑ ΕΙΔΗ</t>
  </si>
  <si>
    <t>Γάλα Συμπυκνωμένο μακράς διαρκείας 400 gr</t>
  </si>
  <si>
    <t>Γιαούρτι πλήρες Πρόβειο 200 gr</t>
  </si>
  <si>
    <t>Γραβιέρα Α΄ ποιότητας (1 KG)</t>
  </si>
  <si>
    <t>Τυρί φέτα εγχώριο  (1 KG)</t>
  </si>
  <si>
    <t>Τυρί ΓΚΟΥΝΤΑ (1 KG)</t>
  </si>
  <si>
    <t>Ε2 Ν.Π.Δ.Δ. ΔΗΜΟΥ ΖΙΤΣΑΣ (κατακύρωση σύμφωνα με τη ΧΑΜΗΛΟΤΕΡΗ ΤΙΜΗ ΜΟΝΑΔΟΣ)</t>
  </si>
  <si>
    <t>ΣΤ2 Ν.Π.Δ.Δ. ΔΗΜΟΥ ΖΙΤΣΑΣ (κατακύρωση σύμφωνα με τη ΧΑΜΗΛΟΤΕΡΗ ΤΙΜΗ ΜΟΝΑΔΟΣ)</t>
  </si>
  <si>
    <t>Ψωμί Σταρένιο</t>
  </si>
  <si>
    <r>
      <t xml:space="preserve">Γάλα </t>
    </r>
    <r>
      <rPr>
        <sz val="10"/>
        <color theme="1"/>
        <rFont val="Calibri"/>
        <family val="2"/>
        <charset val="161"/>
        <scheme val="minor"/>
      </rPr>
      <t>Φρέσκο πλήρες Αγελάδος  (1 Λίτρο)</t>
    </r>
  </si>
  <si>
    <r>
      <t xml:space="preserve">Χοιρινό </t>
    </r>
    <r>
      <rPr>
        <sz val="10"/>
        <color theme="1"/>
        <rFont val="Calibri"/>
        <family val="2"/>
        <charset val="161"/>
        <scheme val="minor"/>
      </rPr>
      <t>(σε συσκευασία του ενός κιλού)</t>
    </r>
  </si>
  <si>
    <t>Δ2 Ν.Π.Ι.Δ. ΔΗΜΟΥ ΖΙΤΣΑΣ (κατακύρωση σύμφωνα με το ΕΝΙΑΙΟ ΠΟΣΟΣΤΟ ΕΚΠΤΩΣΗΣ ΕΠΙ ΤΟΙΣ ΕΚΑΤΟ (%) επί της εκάστοτε διαμορφούμενης και πιστοποιημένης από την Περιφέρεια Ηπείρου)</t>
  </si>
  <si>
    <r>
      <t xml:space="preserve">Γάλα </t>
    </r>
    <r>
      <rPr>
        <sz val="10"/>
        <color theme="1"/>
        <rFont val="Calibri"/>
        <family val="2"/>
        <charset val="161"/>
        <scheme val="minor"/>
      </rPr>
      <t>Φρέσκο πλήρες Αγελάδος (1 λίτρο)</t>
    </r>
  </si>
  <si>
    <t>Ε3 Ν.Π.Ι.Δ. ΔΗΜΟΥ ΖΙΤΣΑΣ (κατακύρωση σύμφωνα με τη ΧΑΜΗΛΟΤΕΡΗ ΤΙΜΗ ΜΟΝΑΔΟΣ)</t>
  </si>
  <si>
    <t>ΣΤ3 Ν.Π.Ι.Δ. ΔΗΜΟΥ ΖΙΤΣΑΣ (κατακύρωση σύμφωνα με τη ΧΑΜΗΛΟΤΕΡΗ ΤΙΜΗ ΜΟΝΑΔΟΣ)</t>
  </si>
  <si>
    <t>K.A.E. 10.6481</t>
  </si>
  <si>
    <t>Κ.Α.Ε. 10.6481</t>
  </si>
  <si>
    <t>K.A.E. 60.6481</t>
  </si>
  <si>
    <t>Γ1.1 ΔΗΜΟΣ ΖΙΤΣΑΣ-ΚΟΙΝΩΝΙΚΟ ΠΑΝΤΟΠΩΛΕΙΟ  (κατακύρωση σύμφωνα με το ΕΝΙΑΙΟ ΠΟΣΟΣΤΟ ΕΚΠΤΩΣΗΣ ΕΠΙ ΤΟΙΣ ΕΚΑΤΟ (%) επί της εκάστοτε διαμορφούμενης και πιστοποιημένης από την Περιφέρεια Ηπείρου)</t>
  </si>
  <si>
    <t xml:space="preserve"> K.A.E. 60.6481</t>
  </si>
  <si>
    <t>CPV: 15221000-3 Κατεψυγμένα ψάρια</t>
  </si>
  <si>
    <t>Γ3 Ν.Π.Ι.Δ. ΔΗΜΟΥ ΖΙΤΣΑΣ (κατακύρωση σύμφωνα με το ΕΝΙΑΙΟ ΠΟΣΟΣΤΟ ΕΚΠΤΩΣΗΣ ΕΠΙ ΤΟΙΣ ΕΚΑΤΟ (%) επί της εκάστοτε διαμορφούμενης και πιστοποιημένης από την Περιφέρεια Ηπείρου)</t>
  </si>
  <si>
    <t>Γ2 Ν.Π.Δ.Δ. ΔΗΜΟΥ ΖΙΤΣΑΣ  (κατακύρωση σύμφωνα με το ΕΝΙΑΙΟ ΠΟΣΟΣΤΟ ΕΚΠΤΩΣΗΣ ΕΠΙ ΤΟΙΣ ΕΚΑΤΟ (%) επί της εκάστοτε διαμορφούμενης και πιστοποιημένης από την Περιφέρεια Ηπείρου)</t>
  </si>
  <si>
    <t>Γ1.2 ΔΗΜΟΣ  ΖΙΤΣΑΣ – ΠΟΛΙΤΙΣΤΙΚΕΣ ΕΚΔΗΛΩΣΕΙΣ (ΛΟΙΠΕΣ ΕΚΔΗΛΩΣΕΙΣ)  (κατακύρωση σύμφωνα με το ΕΝΙΑΙΟ ΠΟΣΟΣΤΟ ΕΚΠΤΩΣΗΣ ΕΠΙ ΤΟΙΣ ΕΚΑΤΟ (%) επί της εκάστοτε διαμορφούμενης και πιστοποιημένης από την Περιφέρεια Ηπείρου)</t>
  </si>
  <si>
    <t>Γ1.3 ΔΗΜΟΣ ΖΙΤΣΑΣ - ΠΟΛΙΤΙΣΤΙΚΕΣ ΕΚΔΗΛΩΣΕΙΣ (ΕΘΝΙΚΕΣ ΕΟΡΤΕΣ) (κατακύρωση σύμφωνα με το ΕΝΙΑΙΟ ΠΟΣΟΣΤΟ ΕΚΠΤΩΣΗΣ ΕΠΙ ΤΟΙΣ ΕΚΑΤΟ (%) επί της εκάστοτε διαμορφούμενης και πιστοποιημένης από την Περιφέρεια Ηπείρου)</t>
  </si>
  <si>
    <t>Γ3 Ν.Π.Ι.Δ. ΔΗΜΟΥ ΖΙΤΣΑΣ (Κ.Ε.ΔΗ.ΖΙ.)</t>
  </si>
  <si>
    <t>Δ2 Ν.Π.Ι.Δ. ΔΗΜΟΥ ΖΙΤΣΑΣ (Κ.Ε.ΔΗ.ΖΙ.)</t>
  </si>
  <si>
    <t>Ε3 Ν.Π.Ι.Δ. ΔΗΜΟΥ ΖΙΤΣΑΣ (Κ.Ε.ΔΗ.ΖΙ.)</t>
  </si>
  <si>
    <t>ΣΤ3 Ν.Π.Ι.Δ. ΔΗΜΟΥ ΖΙΤΣΑΣ (Κ.Ε.ΔΗ.ΖΙ.)</t>
  </si>
  <si>
    <t>ΣΤ2 Ν.Π.Δ.Δ. ΔΗΜΟΥ ΖΙΤΣΑΣ</t>
  </si>
  <si>
    <t>Ε2 Ν.Π.Δ.Δ. ΔΗΜΟΥ ΖΙΤΣΑΣ</t>
  </si>
  <si>
    <t>Δ1 Ν.Π.Δ.Δ. ΔΗΜΟΥ ΖΙΤΣΑΣ</t>
  </si>
  <si>
    <t>Γ2 Ν.Π.Δ.Δ. ΔΗΜΟΥ ΖΙΤΣΑΣ</t>
  </si>
  <si>
    <t>ΣΤ1 ΔΗΜΟΣ ΖΙΤΣΑΣ ΠΟΛΙΤΙΣΤΙΚΕΣ ΕΚΔΗΛΩΣΕΙΣ (ΕΘΝΙΚΕΣ ΕΟΡΤΕΣ) (κατακύρωση σύμφωνα με τη ΧΑΜΗΛΟΤΕΡΗ ΤΙΜΗ ΜΟΝΑΔΟΣ)</t>
  </si>
  <si>
    <t>ΣΤ1 ΔΗΜΟΣ ΖΙΤΣΑΣ</t>
  </si>
  <si>
    <t>Γ1 ΔΗΜΟΣ ΖΙΤΣΑΣ</t>
  </si>
  <si>
    <t>ΣΥΝΟΛΙΚΟ Φ.Π.Α.</t>
  </si>
  <si>
    <t>ΤΜΗΜΑ Δ_ΣΥΝΟΛΙΚΗ ΔΑΠΑΝΗ</t>
  </si>
  <si>
    <t>ΤΜΗΜΑ Ε_ΣΥΝΟΛΙΚΗ ΔΑΠΑΝΗ</t>
  </si>
  <si>
    <t>ΤΜΗΜΑ ΣΤ_ΣΥΝΟΛΙΚΗ ΔΑΠΑΝΗ</t>
  </si>
  <si>
    <t>ΠΡΟΣΦΕΡΟΜΕΝΗ ΤΙΜΗ ΜΟΝΑΔΟΣ</t>
  </si>
  <si>
    <t>ΠΡΟΣΦΕΡΟΜΕΝΗ ΤΙΜΗ ΜΟΝΑΔΟΣ ΜΕ ΒΑΣΗ ΤΟ ΠΟΣΟΣΤΟ ΕΚΠΤΩΣΗΣ</t>
  </si>
  <si>
    <t>ΠΡΟΣΦΕΡΟΜΕΝΟ ΕΝΙΑΙΟ ΠΟΣΟΣΤΟ ΕΚΠΤΩΣΗΣ ΑΡΙΘΜΗΤΙΚΩΣ ………………………..……%</t>
  </si>
  <si>
    <t>ΠΡΟΣΦΕΡΟΜΕΝΟ ΕΝΙΑΙΟ ΠΟΣΟΣΤΟ ΕΚΠΤΩΣΗΣ ΟΛΟΓΡΑΦΩΣ …………………………………………………………………</t>
  </si>
  <si>
    <t>ΕΛΛΗΝΙΚΗ ΔΗΜΟΚΡΑΤΙΑ</t>
  </si>
  <si>
    <t>ΠΕΡΙΦΕΡΕΙΑ ΗΠΕΙΡΟΥ</t>
  </si>
  <si>
    <t>ΔΗΜΟΣ ΖΙΤΣΑΣ</t>
  </si>
  <si>
    <t xml:space="preserve">Ταχ. Δ/νση: </t>
  </si>
  <si>
    <t xml:space="preserve">Πληροφορίες: </t>
  </si>
  <si>
    <t xml:space="preserve">Τηλ: </t>
  </si>
  <si>
    <t>Ελεούσα, 45 445</t>
  </si>
  <si>
    <t>Ο Προσφέρων</t>
  </si>
  <si>
    <t>26533 60024</t>
  </si>
  <si>
    <t xml:space="preserve">E-mail: </t>
  </si>
  <si>
    <t>vderveni@zitsa.gov.gr</t>
  </si>
  <si>
    <t xml:space="preserve">             </t>
  </si>
  <si>
    <t xml:space="preserve"> Ελεούσα, …..../…...../…….…</t>
  </si>
  <si>
    <t>Παρασκευή Δερβένη</t>
  </si>
  <si>
    <t xml:space="preserve">ΕΠΩΝΥΜΙΑ ΕΠΙΧΕΙΡΗΣΗΣ:   </t>
  </si>
  <si>
    <t xml:space="preserve">ΟΝΟΜΑΤΕΠΩΝΥΜΟ ΦΥΣΙΚΟΥ ΠΡΟΣΩΠΟΥ Ή ΝΟΜΙΜΟΥ ΕΚΠΡΟΣΩΠΟΥ:  </t>
  </si>
  <si>
    <t xml:space="preserve">ΤΑΧ. Δ/ΝΣΗ ΕΠΙΧΕΙΡΗΣΗΣ: </t>
  </si>
  <si>
    <t xml:space="preserve">ΤΗΛΕΦΩΝΟ ΕΠΙΚΟΙΝΩΝΙΑΣ: </t>
  </si>
  <si>
    <r>
      <t xml:space="preserve">Αφού έλαβα γνώση των όρων της ανάθεσης και της τεχνικής περιγραφής για την </t>
    </r>
    <r>
      <rPr>
        <b/>
        <sz val="11"/>
        <color theme="1"/>
        <rFont val="Calibri"/>
        <family val="2"/>
        <charset val="161"/>
        <scheme val="minor"/>
      </rPr>
      <t>«Προμήθεια Τροφίμων και Φρέσκου Γάλατος για τις ανάγκες του Δήμου Ζίτσας και των Νομικών του Προσώπων»</t>
    </r>
    <r>
      <rPr>
        <sz val="11"/>
        <color theme="1"/>
        <rFont val="Calibri"/>
        <family val="2"/>
        <charset val="161"/>
        <scheme val="minor"/>
      </rPr>
      <t xml:space="preserve"> για τις ανάγκες του Δήμου Ζίτσας, τους αποδέχομαι πλήρως χωρίς επιφύλαξη και υποβάλλω την κάτωθι οικονομική προσφορά:</t>
    </r>
  </si>
  <si>
    <t>ΣΥΝΟΛΟ Φ.Π.Α.</t>
  </si>
  <si>
    <r>
      <t>·</t>
    </r>
    <r>
      <rPr>
        <sz val="8"/>
        <color theme="1"/>
        <rFont val="Times New Roman"/>
        <family val="1"/>
        <charset val="161"/>
      </rPr>
      <t xml:space="preserve">          </t>
    </r>
    <r>
      <rPr>
        <sz val="8"/>
        <color theme="1"/>
        <rFont val="Calibri"/>
        <family val="2"/>
        <charset val="161"/>
        <scheme val="minor"/>
      </rPr>
      <t xml:space="preserve">Το </t>
    </r>
    <r>
      <rPr>
        <u/>
        <sz val="8"/>
        <color rgb="FF000000"/>
        <rFont val="Calibri"/>
        <family val="2"/>
        <charset val="161"/>
        <scheme val="minor"/>
      </rPr>
      <t xml:space="preserve">ποσοστό έκπτωσης επί τοις εκατό (%), υπολογίζεται </t>
    </r>
    <r>
      <rPr>
        <sz val="8"/>
        <color theme="1"/>
        <rFont val="Calibri"/>
        <family val="2"/>
        <charset val="161"/>
        <scheme val="minor"/>
      </rPr>
      <t>επί της μέσης λιανικής τιμής πώλησης έκαστου είδους, του Τμήματος Εμπορίου της Περιφέρειας Ηπείρου για την ΠΕ Ιωαννίνων.</t>
    </r>
  </si>
  <si>
    <t>Υπογραφή νομίμου εκπροσώπου &amp;  σφραγίδα επιχείρησης</t>
  </si>
  <si>
    <t xml:space="preserve">Λεωφ. Πασσαρώνος 1 </t>
  </si>
  <si>
    <t>ΕΝΔΕΙΚΤΙΚΗ ΤΙΜΗ ΜΟΝΑΔΟΣ</t>
  </si>
  <si>
    <t xml:space="preserve">E-mail:  </t>
  </si>
  <si>
    <t xml:space="preserve">Α.Φ.Μ. / Δ.Ο.Υ.:  </t>
  </si>
  <si>
    <t>Ν.Π.Δ.Δ. ΔΗΜΟΥ ΖΙΤΣΑΣ</t>
  </si>
  <si>
    <t>Ν.Π.Ι.Δ. ΔΗΜΟΥ ΖΙΤΣΑΣ</t>
  </si>
  <si>
    <t xml:space="preserve">ΚΑΘΑΡΗ ΑΞΙΑ </t>
  </si>
  <si>
    <t>Φ.Π.Α.</t>
  </si>
  <si>
    <t>ΔΑΠΑΝΗ</t>
  </si>
  <si>
    <t>ΤΜΗΜΑ Γ</t>
  </si>
  <si>
    <t>ΤΜΗΜΑ Γ_ΣΥΝΟΛΙΚΗ ΔΑΠΑΝΗ</t>
  </si>
  <si>
    <t>ΕΝΤΥΠΟ ΟΙΚΟΝΟΜΙΚΗΣ ΠΡΟΣΦΟΡΑΣ ΤΜΗΜΑ Γ</t>
  </si>
  <si>
    <t>ΕΝΤΥΠΟ ΟΙΚΟΝΟΜΙΚΗΣ ΠΡΟΣΦΟΡΑΣ ΤΜΗΜΑ Δ</t>
  </si>
  <si>
    <t>ΤΜΗΜΑ Δ</t>
  </si>
  <si>
    <t>ΕΝΤΥΠΟ ΟΙΚΟΝΟΜΙΚΗΣ ΠΡΟΣΦΟΡΑΣ ΤΜΗΜΑ ΣΤ</t>
  </si>
  <si>
    <t>ΤΜΗΜΑ ΣΤ</t>
  </si>
  <si>
    <t>ΕΝΤΥΠΟ ΟΙΚΟΝΟΜΙΚΗΣ ΠΡΟΣΦΟΡΑΣ ΤΜΗΜΑ Ε</t>
  </si>
  <si>
    <t>ΤΜΗΜΑ Ε</t>
  </si>
  <si>
    <t>ΤΜΗΜΑ Γ_ΣΥΝΟΛΙΚΗ ΚΑΘΑΡΗ ΑΞΙΑ</t>
  </si>
  <si>
    <t>ΤΜΗΜΑ Δ_ΣΥΝΟΛΙΚΗ ΚΑΘΑΡΗ ΑΞΙΑ</t>
  </si>
  <si>
    <t>ΤΜΗΜΑ Ε_ΣΥΝΟΛΙΚΗ ΚΑΘΑΡΗ ΑΞΙΑ</t>
  </si>
  <si>
    <t>ΤΜΗΜΑ ΣΤ_ΣΥΝΟΛΙΚΗ ΚΑΘΑΡΗ ΑΞΙΑ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</si>
</sst>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u/>
      <sz val="8"/>
      <color rgb="FF000000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8"/>
      <color theme="1"/>
      <name val="Times New Roman"/>
      <family val="1"/>
      <charset val="161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0" fillId="2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/>
    <xf numFmtId="3" fontId="0" fillId="0" borderId="4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0" fillId="0" borderId="0" xfId="0" applyFont="1" applyBorder="1" applyAlignment="1">
      <alignment vertical="top"/>
    </xf>
    <xf numFmtId="0" fontId="0" fillId="0" borderId="0" xfId="0" applyFont="1" applyFill="1"/>
    <xf numFmtId="0" fontId="1" fillId="0" borderId="0" xfId="0" applyFont="1" applyBorder="1"/>
    <xf numFmtId="0" fontId="1" fillId="0" borderId="0" xfId="0" applyFont="1"/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2" fillId="0" borderId="0" xfId="1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76200</xdr:rowOff>
    </xdr:from>
    <xdr:to>
      <xdr:col>1</xdr:col>
      <xdr:colOff>666750</xdr:colOff>
      <xdr:row>3</xdr:row>
      <xdr:rowOff>19050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66700"/>
          <a:ext cx="885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104775</xdr:rowOff>
    </xdr:from>
    <xdr:to>
      <xdr:col>1</xdr:col>
      <xdr:colOff>685800</xdr:colOff>
      <xdr:row>3</xdr:row>
      <xdr:rowOff>47625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885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47625</xdr:rowOff>
    </xdr:from>
    <xdr:to>
      <xdr:col>1</xdr:col>
      <xdr:colOff>781050</xdr:colOff>
      <xdr:row>2</xdr:row>
      <xdr:rowOff>180975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38125"/>
          <a:ext cx="885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85725</xdr:rowOff>
    </xdr:from>
    <xdr:to>
      <xdr:col>1</xdr:col>
      <xdr:colOff>714375</xdr:colOff>
      <xdr:row>3</xdr:row>
      <xdr:rowOff>28575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76225"/>
          <a:ext cx="885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derveni@zitsa.gov.g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derveni@zitsa.gov.g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derveni@zitsa.gov.g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derveni@zitsa.gov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146"/>
  <sheetViews>
    <sheetView workbookViewId="0">
      <selection sqref="A1:K147"/>
    </sheetView>
  </sheetViews>
  <sheetFormatPr defaultRowHeight="15"/>
  <cols>
    <col min="1" max="1" width="4.42578125" style="24" bestFit="1" customWidth="1"/>
    <col min="2" max="2" width="34" style="24" customWidth="1"/>
    <col min="3" max="3" width="9.140625" style="24" customWidth="1"/>
    <col min="4" max="4" width="14.140625" style="24" bestFit="1" customWidth="1"/>
    <col min="5" max="5" width="18.140625" style="24" customWidth="1"/>
    <col min="6" max="6" width="8.7109375" style="24" customWidth="1"/>
    <col min="7" max="7" width="5.5703125" style="24" customWidth="1"/>
    <col min="8" max="8" width="8.140625" style="24" customWidth="1"/>
    <col min="9" max="11" width="11.5703125" style="24" bestFit="1" customWidth="1"/>
    <col min="12" max="12" width="25" style="24" customWidth="1"/>
    <col min="13" max="13" width="22.7109375" style="24" customWidth="1"/>
    <col min="14" max="14" width="21.5703125" style="24" bestFit="1" customWidth="1"/>
    <col min="15" max="15" width="21.28515625" style="25" customWidth="1"/>
    <col min="16" max="16" width="18.85546875" style="24" customWidth="1"/>
    <col min="17" max="17" width="25.5703125" style="24" customWidth="1"/>
    <col min="18" max="18" width="15" style="24" customWidth="1"/>
    <col min="19" max="22" width="11.140625" style="24" bestFit="1" customWidth="1"/>
    <col min="23" max="23" width="11.140625" style="24" customWidth="1"/>
    <col min="24" max="24" width="11.140625" style="24" bestFit="1" customWidth="1"/>
    <col min="25" max="16384" width="9.140625" style="24"/>
  </cols>
  <sheetData>
    <row r="4" spans="1:35">
      <c r="A4" s="113" t="s">
        <v>87</v>
      </c>
      <c r="B4" s="113"/>
      <c r="C4" s="61"/>
      <c r="D4" s="61"/>
    </row>
    <row r="5" spans="1:35">
      <c r="A5" s="113" t="s">
        <v>88</v>
      </c>
      <c r="B5" s="113"/>
      <c r="C5" s="61"/>
      <c r="D5" s="61"/>
      <c r="I5" s="24" t="s">
        <v>99</v>
      </c>
    </row>
    <row r="6" spans="1:35" ht="15" customHeight="1">
      <c r="A6" s="113" t="s">
        <v>89</v>
      </c>
      <c r="B6" s="113"/>
      <c r="C6" s="62"/>
      <c r="D6" s="62"/>
      <c r="K6" s="52" t="s">
        <v>98</v>
      </c>
      <c r="L6" s="52"/>
    </row>
    <row r="7" spans="1:35" ht="15" customHeight="1">
      <c r="A7" s="114" t="s">
        <v>90</v>
      </c>
      <c r="B7" s="114"/>
      <c r="C7" s="115" t="s">
        <v>109</v>
      </c>
      <c r="D7" s="115"/>
      <c r="E7" s="115"/>
    </row>
    <row r="8" spans="1:35" ht="15" customHeight="1">
      <c r="A8" s="61"/>
      <c r="B8" s="62"/>
      <c r="C8" s="113" t="s">
        <v>93</v>
      </c>
      <c r="D8" s="113"/>
      <c r="E8" s="11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</row>
    <row r="9" spans="1:35" ht="15" customHeight="1">
      <c r="A9" s="114" t="s">
        <v>91</v>
      </c>
      <c r="B9" s="114"/>
      <c r="C9" s="115" t="s">
        <v>100</v>
      </c>
      <c r="D9" s="115"/>
      <c r="E9" s="11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</row>
    <row r="10" spans="1:35" ht="15" customHeight="1">
      <c r="A10" s="114" t="s">
        <v>92</v>
      </c>
      <c r="B10" s="114"/>
      <c r="C10" s="113" t="s">
        <v>95</v>
      </c>
      <c r="D10" s="113"/>
      <c r="E10" s="113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</row>
    <row r="11" spans="1:35" ht="15" customHeight="1">
      <c r="A11" s="114" t="s">
        <v>96</v>
      </c>
      <c r="B11" s="114"/>
      <c r="C11" s="126" t="s">
        <v>97</v>
      </c>
      <c r="D11" s="126"/>
      <c r="E11" s="126"/>
    </row>
    <row r="12" spans="1:35">
      <c r="A12" s="48"/>
      <c r="B12" s="49"/>
      <c r="C12" s="49"/>
      <c r="D12" s="49"/>
    </row>
    <row r="13" spans="1:35">
      <c r="A13" s="50"/>
      <c r="B13" s="50"/>
      <c r="C13" s="50"/>
      <c r="D13" s="50"/>
    </row>
    <row r="14" spans="1:35" ht="21">
      <c r="A14" s="122" t="s">
        <v>120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53"/>
    </row>
    <row r="15" spans="1:35" s="28" customFormat="1">
      <c r="A15" s="125" t="s">
        <v>101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53"/>
      <c r="O15" s="55"/>
    </row>
    <row r="16" spans="1:35" s="28" customFormat="1">
      <c r="A16" s="125" t="s">
        <v>102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53"/>
      <c r="O16" s="55"/>
    </row>
    <row r="17" spans="1:15" s="28" customFormat="1">
      <c r="A17" s="125" t="s">
        <v>112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53"/>
      <c r="O17" s="55"/>
    </row>
    <row r="18" spans="1:15" s="28" customFormat="1">
      <c r="A18" s="125" t="s">
        <v>103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53"/>
      <c r="O18" s="55"/>
    </row>
    <row r="19" spans="1:15" s="28" customFormat="1">
      <c r="A19" s="125" t="s">
        <v>104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53"/>
      <c r="O19" s="55"/>
    </row>
    <row r="20" spans="1:15" ht="15.75" customHeight="1">
      <c r="A20" s="107" t="s">
        <v>111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51"/>
    </row>
    <row r="21" spans="1:15" ht="45" customHeight="1">
      <c r="A21" s="108" t="s">
        <v>105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54"/>
    </row>
    <row r="22" spans="1: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5" ht="15" customHeight="1"/>
    <row r="24" spans="1:15" ht="21">
      <c r="A24" s="90" t="s">
        <v>78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5" ht="30.75" customHeight="1">
      <c r="A25" s="91" t="s">
        <v>61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5">
      <c r="A26" s="92" t="s">
        <v>28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  <c r="L26" s="29"/>
      <c r="M26" s="29"/>
      <c r="N26" s="29"/>
      <c r="O26" s="36"/>
    </row>
    <row r="27" spans="1:15">
      <c r="A27" s="92" t="s">
        <v>29</v>
      </c>
      <c r="B27" s="93"/>
      <c r="C27" s="93"/>
      <c r="D27" s="93"/>
      <c r="E27" s="93"/>
      <c r="F27" s="93"/>
      <c r="G27" s="93"/>
      <c r="H27" s="93"/>
      <c r="I27" s="93"/>
      <c r="J27" s="93"/>
      <c r="K27" s="94"/>
    </row>
    <row r="28" spans="1:15">
      <c r="A28" s="91" t="s">
        <v>20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5">
      <c r="A29" s="98" t="s">
        <v>85</v>
      </c>
      <c r="B29" s="99"/>
      <c r="C29" s="99"/>
      <c r="D29" s="99"/>
      <c r="E29" s="99"/>
      <c r="F29" s="99"/>
      <c r="G29" s="99"/>
      <c r="H29" s="99"/>
      <c r="I29" s="99"/>
      <c r="J29" s="99"/>
      <c r="K29" s="100"/>
    </row>
    <row r="30" spans="1:15">
      <c r="A30" s="98" t="s">
        <v>86</v>
      </c>
      <c r="B30" s="99"/>
      <c r="C30" s="99"/>
      <c r="D30" s="99"/>
      <c r="E30" s="99"/>
      <c r="F30" s="99"/>
      <c r="G30" s="99"/>
      <c r="H30" s="99"/>
      <c r="I30" s="99"/>
      <c r="J30" s="99"/>
      <c r="K30" s="100"/>
    </row>
    <row r="31" spans="1:15">
      <c r="A31" s="1"/>
      <c r="B31" s="2"/>
      <c r="C31" s="2"/>
      <c r="D31" s="2"/>
      <c r="E31" s="2"/>
      <c r="F31" s="86" t="s">
        <v>7</v>
      </c>
      <c r="G31" s="86"/>
      <c r="H31" s="86"/>
      <c r="I31" s="86" t="s">
        <v>8</v>
      </c>
      <c r="J31" s="86"/>
      <c r="K31" s="86"/>
    </row>
    <row r="32" spans="1:15" ht="54" customHeight="1">
      <c r="A32" s="19" t="s">
        <v>4</v>
      </c>
      <c r="B32" s="20" t="s">
        <v>0</v>
      </c>
      <c r="C32" s="20" t="s">
        <v>5</v>
      </c>
      <c r="D32" s="20" t="s">
        <v>110</v>
      </c>
      <c r="E32" s="67" t="s">
        <v>84</v>
      </c>
      <c r="F32" s="21" t="s">
        <v>6</v>
      </c>
      <c r="G32" s="21">
        <v>2021</v>
      </c>
      <c r="H32" s="21">
        <v>2022</v>
      </c>
      <c r="I32" s="20" t="s">
        <v>1</v>
      </c>
      <c r="J32" s="20">
        <v>2021</v>
      </c>
      <c r="K32" s="20">
        <v>2022</v>
      </c>
    </row>
    <row r="33" spans="1:35">
      <c r="A33" s="3">
        <v>1</v>
      </c>
      <c r="B33" s="63" t="s">
        <v>53</v>
      </c>
      <c r="C33" s="13" t="s">
        <v>3</v>
      </c>
      <c r="D33" s="14">
        <v>6</v>
      </c>
      <c r="E33" s="14"/>
      <c r="F33" s="15">
        <v>800</v>
      </c>
      <c r="G33" s="15">
        <v>200</v>
      </c>
      <c r="H33" s="15">
        <v>600</v>
      </c>
      <c r="I33" s="11">
        <f>E33*F33</f>
        <v>0</v>
      </c>
      <c r="J33" s="5">
        <f>E33*G33</f>
        <v>0</v>
      </c>
      <c r="K33" s="5">
        <f>E33*H33</f>
        <v>0</v>
      </c>
    </row>
    <row r="34" spans="1:35">
      <c r="A34" s="101" t="s">
        <v>11</v>
      </c>
      <c r="B34" s="102"/>
      <c r="C34" s="102"/>
      <c r="D34" s="102"/>
      <c r="E34" s="103"/>
      <c r="F34" s="16">
        <f>F33</f>
        <v>800</v>
      </c>
      <c r="G34" s="16">
        <f t="shared" ref="G34:H34" si="0">G33</f>
        <v>200</v>
      </c>
      <c r="H34" s="16">
        <f t="shared" si="0"/>
        <v>600</v>
      </c>
      <c r="I34" s="17">
        <f>I33</f>
        <v>0</v>
      </c>
      <c r="J34" s="17">
        <f t="shared" ref="J34:K34" si="1">J33</f>
        <v>0</v>
      </c>
      <c r="K34" s="17">
        <f t="shared" si="1"/>
        <v>0</v>
      </c>
    </row>
    <row r="35" spans="1:35">
      <c r="A35" s="80" t="s">
        <v>9</v>
      </c>
      <c r="B35" s="81"/>
      <c r="C35" s="81"/>
      <c r="D35" s="81"/>
      <c r="E35" s="82"/>
      <c r="F35" s="12"/>
      <c r="G35" s="12"/>
      <c r="H35" s="12"/>
      <c r="I35" s="8">
        <f>SUM(I34:I34)</f>
        <v>0</v>
      </c>
      <c r="J35" s="8">
        <f>SUM(J34:J34)</f>
        <v>0</v>
      </c>
      <c r="K35" s="8">
        <f>SUM(K34:K34)</f>
        <v>0</v>
      </c>
    </row>
    <row r="36" spans="1:35">
      <c r="A36" s="87" t="s">
        <v>13</v>
      </c>
      <c r="B36" s="88"/>
      <c r="C36" s="88"/>
      <c r="D36" s="88"/>
      <c r="E36" s="89"/>
      <c r="F36" s="12"/>
      <c r="G36" s="12"/>
      <c r="H36" s="12"/>
      <c r="I36" s="6">
        <f>I34*13%</f>
        <v>0</v>
      </c>
      <c r="J36" s="6">
        <f t="shared" ref="J36:K36" si="2">J34*13%</f>
        <v>0</v>
      </c>
      <c r="K36" s="6">
        <f t="shared" si="2"/>
        <v>0</v>
      </c>
    </row>
    <row r="37" spans="1:35">
      <c r="A37" s="80" t="s">
        <v>106</v>
      </c>
      <c r="B37" s="81"/>
      <c r="C37" s="81"/>
      <c r="D37" s="81"/>
      <c r="E37" s="82"/>
      <c r="F37" s="12"/>
      <c r="G37" s="12"/>
      <c r="H37" s="12"/>
      <c r="I37" s="7">
        <f>SUM(I36)</f>
        <v>0</v>
      </c>
      <c r="J37" s="7">
        <f t="shared" ref="J37:K37" si="3">SUM(J36)</f>
        <v>0</v>
      </c>
      <c r="K37" s="7">
        <f t="shared" si="3"/>
        <v>0</v>
      </c>
    </row>
    <row r="38" spans="1:35" ht="18.75" customHeight="1">
      <c r="A38" s="80" t="s">
        <v>15</v>
      </c>
      <c r="B38" s="81"/>
      <c r="C38" s="81"/>
      <c r="D38" s="81"/>
      <c r="E38" s="82"/>
      <c r="F38" s="12"/>
      <c r="G38" s="12"/>
      <c r="H38" s="12"/>
      <c r="I38" s="7">
        <f>I34+I36</f>
        <v>0</v>
      </c>
      <c r="J38" s="7">
        <f>J34+J36</f>
        <v>0</v>
      </c>
      <c r="K38" s="7">
        <f>K34+K36</f>
        <v>0</v>
      </c>
      <c r="M38" s="39"/>
    </row>
    <row r="39" spans="1:35">
      <c r="A39" s="80" t="s">
        <v>16</v>
      </c>
      <c r="B39" s="81"/>
      <c r="C39" s="81"/>
      <c r="D39" s="81"/>
      <c r="E39" s="82"/>
      <c r="F39" s="12"/>
      <c r="G39" s="12"/>
      <c r="H39" s="12"/>
      <c r="I39" s="7">
        <f>SUM(I38:I38)</f>
        <v>0</v>
      </c>
      <c r="J39" s="7">
        <f>SUM(J38:J38)</f>
        <v>0</v>
      </c>
      <c r="K39" s="7">
        <f>SUM(K38:K38)</f>
        <v>0</v>
      </c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</row>
    <row r="40" spans="1:35" ht="15" customHeight="1"/>
    <row r="42" spans="1:35" ht="31.5" customHeight="1">
      <c r="A42" s="91" t="s">
        <v>66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O42" s="24"/>
    </row>
    <row r="43" spans="1:35">
      <c r="A43" s="92" t="s">
        <v>28</v>
      </c>
      <c r="B43" s="93"/>
      <c r="C43" s="93"/>
      <c r="D43" s="93"/>
      <c r="E43" s="93"/>
      <c r="F43" s="93"/>
      <c r="G43" s="93"/>
      <c r="H43" s="93"/>
      <c r="I43" s="93"/>
      <c r="J43" s="93"/>
      <c r="K43" s="94"/>
      <c r="O43" s="24"/>
    </row>
    <row r="44" spans="1:35">
      <c r="A44" s="92" t="s">
        <v>29</v>
      </c>
      <c r="B44" s="93"/>
      <c r="C44" s="93"/>
      <c r="D44" s="93"/>
      <c r="E44" s="93"/>
      <c r="F44" s="93"/>
      <c r="G44" s="93"/>
      <c r="H44" s="93"/>
      <c r="I44" s="93"/>
      <c r="J44" s="93"/>
      <c r="K44" s="94"/>
      <c r="O44" s="24"/>
    </row>
    <row r="45" spans="1:35">
      <c r="A45" s="91" t="s">
        <v>17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O45" s="24"/>
    </row>
    <row r="46" spans="1:35">
      <c r="A46" s="98" t="s">
        <v>85</v>
      </c>
      <c r="B46" s="99"/>
      <c r="C46" s="99"/>
      <c r="D46" s="99"/>
      <c r="E46" s="99"/>
      <c r="F46" s="99"/>
      <c r="G46" s="99"/>
      <c r="H46" s="99"/>
      <c r="I46" s="99"/>
      <c r="J46" s="99"/>
      <c r="K46" s="100"/>
      <c r="O46" s="24"/>
    </row>
    <row r="47" spans="1:35">
      <c r="A47" s="98" t="s">
        <v>86</v>
      </c>
      <c r="B47" s="99"/>
      <c r="C47" s="99"/>
      <c r="D47" s="99"/>
      <c r="E47" s="99"/>
      <c r="F47" s="99"/>
      <c r="G47" s="99"/>
      <c r="H47" s="99"/>
      <c r="I47" s="99"/>
      <c r="J47" s="99"/>
      <c r="K47" s="100"/>
      <c r="O47" s="24"/>
    </row>
    <row r="48" spans="1:35">
      <c r="A48" s="1"/>
      <c r="B48" s="2"/>
      <c r="C48" s="2"/>
      <c r="D48" s="2"/>
      <c r="E48" s="2"/>
      <c r="F48" s="86" t="s">
        <v>7</v>
      </c>
      <c r="G48" s="86"/>
      <c r="H48" s="86"/>
      <c r="I48" s="86" t="s">
        <v>8</v>
      </c>
      <c r="J48" s="86"/>
      <c r="K48" s="86"/>
      <c r="L48" s="29"/>
      <c r="O48" s="24"/>
    </row>
    <row r="49" spans="1:35" ht="54" customHeight="1">
      <c r="A49" s="19" t="s">
        <v>4</v>
      </c>
      <c r="B49" s="20" t="s">
        <v>0</v>
      </c>
      <c r="C49" s="20" t="s">
        <v>5</v>
      </c>
      <c r="D49" s="20" t="s">
        <v>110</v>
      </c>
      <c r="E49" s="67" t="s">
        <v>84</v>
      </c>
      <c r="F49" s="21" t="s">
        <v>6</v>
      </c>
      <c r="G49" s="21">
        <v>2021</v>
      </c>
      <c r="H49" s="21">
        <v>2022</v>
      </c>
      <c r="I49" s="20" t="s">
        <v>1</v>
      </c>
      <c r="J49" s="20">
        <v>2021</v>
      </c>
      <c r="K49" s="20">
        <v>2022</v>
      </c>
      <c r="L49" s="29"/>
      <c r="O49" s="24"/>
    </row>
    <row r="50" spans="1:35">
      <c r="A50" s="3">
        <v>1</v>
      </c>
      <c r="B50" s="63" t="s">
        <v>53</v>
      </c>
      <c r="C50" s="2" t="s">
        <v>3</v>
      </c>
      <c r="D50" s="4">
        <v>6</v>
      </c>
      <c r="E50" s="4"/>
      <c r="F50" s="2">
        <v>170</v>
      </c>
      <c r="G50" s="2">
        <v>20</v>
      </c>
      <c r="H50" s="2">
        <v>150</v>
      </c>
      <c r="I50" s="11">
        <f>E50*F50</f>
        <v>0</v>
      </c>
      <c r="J50" s="5">
        <f>E50*G50</f>
        <v>0</v>
      </c>
      <c r="K50" s="5">
        <f>E50*H50</f>
        <v>0</v>
      </c>
      <c r="L50" s="29"/>
      <c r="O50" s="24"/>
    </row>
    <row r="51" spans="1:35" ht="15" customHeight="1">
      <c r="A51" s="3">
        <v>2</v>
      </c>
      <c r="B51" s="64" t="s">
        <v>21</v>
      </c>
      <c r="C51" s="2" t="s">
        <v>3</v>
      </c>
      <c r="D51" s="4">
        <v>2.5</v>
      </c>
      <c r="E51" s="4"/>
      <c r="F51" s="2">
        <v>180</v>
      </c>
      <c r="G51" s="2">
        <v>20</v>
      </c>
      <c r="H51" s="2">
        <v>160</v>
      </c>
      <c r="I51" s="11">
        <f t="shared" ref="I51:I53" si="4">E51*F51</f>
        <v>0</v>
      </c>
      <c r="J51" s="5">
        <f>E51*G51</f>
        <v>0</v>
      </c>
      <c r="K51" s="5">
        <f>E51*H51</f>
        <v>0</v>
      </c>
      <c r="L51" s="29"/>
      <c r="O51" s="24"/>
    </row>
    <row r="52" spans="1:35">
      <c r="A52" s="3">
        <v>3</v>
      </c>
      <c r="B52" s="64" t="s">
        <v>22</v>
      </c>
      <c r="C52" s="2" t="s">
        <v>3</v>
      </c>
      <c r="D52" s="4">
        <v>5</v>
      </c>
      <c r="E52" s="4"/>
      <c r="F52" s="2">
        <v>100</v>
      </c>
      <c r="G52" s="2">
        <v>0</v>
      </c>
      <c r="H52" s="2">
        <v>100</v>
      </c>
      <c r="I52" s="11">
        <f t="shared" si="4"/>
        <v>0</v>
      </c>
      <c r="J52" s="5">
        <f>E52*G52</f>
        <v>0</v>
      </c>
      <c r="K52" s="5">
        <f>E52*H52</f>
        <v>0</v>
      </c>
      <c r="L52" s="29"/>
      <c r="O52" s="24"/>
    </row>
    <row r="53" spans="1:35">
      <c r="A53" s="3">
        <v>4</v>
      </c>
      <c r="B53" s="64" t="s">
        <v>23</v>
      </c>
      <c r="C53" s="2" t="s">
        <v>3</v>
      </c>
      <c r="D53" s="4">
        <v>5</v>
      </c>
      <c r="E53" s="4"/>
      <c r="F53" s="2">
        <v>130</v>
      </c>
      <c r="G53" s="2">
        <v>80</v>
      </c>
      <c r="H53" s="2">
        <v>50</v>
      </c>
      <c r="I53" s="11">
        <f t="shared" si="4"/>
        <v>0</v>
      </c>
      <c r="J53" s="5">
        <f>E53*G53</f>
        <v>0</v>
      </c>
      <c r="K53" s="5">
        <f>E53*H53</f>
        <v>0</v>
      </c>
      <c r="L53" s="29"/>
      <c r="O53" s="24"/>
    </row>
    <row r="54" spans="1:35">
      <c r="A54" s="101" t="s">
        <v>10</v>
      </c>
      <c r="B54" s="102"/>
      <c r="C54" s="102"/>
      <c r="D54" s="102"/>
      <c r="E54" s="103"/>
      <c r="F54" s="9">
        <f>SUM(F50:F53)</f>
        <v>580</v>
      </c>
      <c r="G54" s="9">
        <f t="shared" ref="G54:H54" si="5">SUM(G50:G53)</f>
        <v>120</v>
      </c>
      <c r="H54" s="9">
        <f t="shared" si="5"/>
        <v>460</v>
      </c>
      <c r="I54" s="18">
        <f>SUM(I50:I53)</f>
        <v>0</v>
      </c>
      <c r="J54" s="18">
        <f t="shared" ref="J54:K54" si="6">SUM(J50:J53)</f>
        <v>0</v>
      </c>
      <c r="K54" s="18">
        <f t="shared" si="6"/>
        <v>0</v>
      </c>
      <c r="O54" s="24"/>
    </row>
    <row r="55" spans="1:35" ht="18.75" customHeight="1">
      <c r="A55" s="80" t="s">
        <v>9</v>
      </c>
      <c r="B55" s="81"/>
      <c r="C55" s="81"/>
      <c r="D55" s="81"/>
      <c r="E55" s="82"/>
      <c r="F55" s="12"/>
      <c r="G55" s="12"/>
      <c r="H55" s="12"/>
      <c r="I55" s="7">
        <f>SUM(I54:I54)</f>
        <v>0</v>
      </c>
      <c r="J55" s="7">
        <f>SUM(J54:J54)</f>
        <v>0</v>
      </c>
      <c r="K55" s="7">
        <f>SUM(K54:K54)</f>
        <v>0</v>
      </c>
      <c r="O55" s="24"/>
    </row>
    <row r="56" spans="1:35">
      <c r="A56" s="87" t="s">
        <v>12</v>
      </c>
      <c r="B56" s="88"/>
      <c r="C56" s="88"/>
      <c r="D56" s="88"/>
      <c r="E56" s="89"/>
      <c r="F56" s="12"/>
      <c r="G56" s="12"/>
      <c r="H56" s="12"/>
      <c r="I56" s="6">
        <f>I54*13%</f>
        <v>0</v>
      </c>
      <c r="J56" s="6">
        <f t="shared" ref="J56:K56" si="7">J54*13%</f>
        <v>0</v>
      </c>
      <c r="K56" s="6">
        <f t="shared" si="7"/>
        <v>0</v>
      </c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7"/>
    </row>
    <row r="57" spans="1:35" s="56" customFormat="1">
      <c r="A57" s="80" t="s">
        <v>106</v>
      </c>
      <c r="B57" s="81"/>
      <c r="C57" s="81"/>
      <c r="D57" s="81"/>
      <c r="E57" s="82"/>
      <c r="F57" s="12"/>
      <c r="G57" s="12"/>
      <c r="H57" s="12"/>
      <c r="I57" s="7">
        <f>SUM(I56)</f>
        <v>0</v>
      </c>
      <c r="J57" s="7">
        <f t="shared" ref="J57:K57" si="8">SUM(J56)</f>
        <v>0</v>
      </c>
      <c r="K57" s="7">
        <f t="shared" si="8"/>
        <v>0</v>
      </c>
      <c r="O57" s="57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45"/>
    </row>
    <row r="58" spans="1:35">
      <c r="A58" s="80" t="s">
        <v>15</v>
      </c>
      <c r="B58" s="81"/>
      <c r="C58" s="81"/>
      <c r="D58" s="81"/>
      <c r="E58" s="82"/>
      <c r="F58" s="12"/>
      <c r="G58" s="12"/>
      <c r="H58" s="12"/>
      <c r="I58" s="7">
        <f>I54+I56</f>
        <v>0</v>
      </c>
      <c r="J58" s="7">
        <f>J54+J56</f>
        <v>0</v>
      </c>
      <c r="K58" s="7">
        <f>K54+K56</f>
        <v>0</v>
      </c>
      <c r="O58" s="24"/>
    </row>
    <row r="59" spans="1:35">
      <c r="A59" s="80" t="s">
        <v>16</v>
      </c>
      <c r="B59" s="81"/>
      <c r="C59" s="81"/>
      <c r="D59" s="81"/>
      <c r="E59" s="82"/>
      <c r="F59" s="12"/>
      <c r="G59" s="12"/>
      <c r="H59" s="12"/>
      <c r="I59" s="7">
        <f>SUM(I58:I58)</f>
        <v>0</v>
      </c>
      <c r="J59" s="7">
        <f>SUM(J58:J58)</f>
        <v>0</v>
      </c>
      <c r="K59" s="7">
        <f>SUM(K58:K58)</f>
        <v>0</v>
      </c>
      <c r="O59" s="24"/>
    </row>
    <row r="60" spans="1:35" ht="18" customHeight="1">
      <c r="O60" s="24"/>
    </row>
    <row r="61" spans="1:35" ht="18" customHeight="1">
      <c r="O61" s="24"/>
    </row>
    <row r="62" spans="1:35" ht="34.5" customHeight="1">
      <c r="A62" s="91" t="s">
        <v>67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O62" s="24"/>
    </row>
    <row r="63" spans="1:35">
      <c r="A63" s="92" t="s">
        <v>28</v>
      </c>
      <c r="B63" s="93"/>
      <c r="C63" s="93"/>
      <c r="D63" s="93"/>
      <c r="E63" s="93"/>
      <c r="F63" s="93"/>
      <c r="G63" s="93"/>
      <c r="H63" s="93"/>
      <c r="I63" s="93"/>
      <c r="J63" s="93"/>
      <c r="K63" s="94"/>
      <c r="O63" s="24"/>
    </row>
    <row r="64" spans="1:35">
      <c r="A64" s="92" t="s">
        <v>29</v>
      </c>
      <c r="B64" s="93"/>
      <c r="C64" s="93"/>
      <c r="D64" s="93"/>
      <c r="E64" s="93"/>
      <c r="F64" s="93"/>
      <c r="G64" s="93"/>
      <c r="H64" s="93"/>
      <c r="I64" s="93"/>
      <c r="J64" s="93"/>
      <c r="K64" s="94"/>
      <c r="L64" s="29"/>
      <c r="O64" s="24"/>
    </row>
    <row r="65" spans="1:15">
      <c r="A65" s="91" t="s">
        <v>24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29"/>
      <c r="O65" s="24"/>
    </row>
    <row r="66" spans="1:15">
      <c r="A66" s="98" t="s">
        <v>85</v>
      </c>
      <c r="B66" s="99"/>
      <c r="C66" s="99"/>
      <c r="D66" s="99"/>
      <c r="E66" s="99"/>
      <c r="F66" s="99"/>
      <c r="G66" s="99"/>
      <c r="H66" s="99"/>
      <c r="I66" s="99"/>
      <c r="J66" s="99"/>
      <c r="K66" s="100"/>
      <c r="L66" s="29"/>
      <c r="O66" s="24"/>
    </row>
    <row r="67" spans="1:15">
      <c r="A67" s="98" t="s">
        <v>86</v>
      </c>
      <c r="B67" s="99"/>
      <c r="C67" s="99"/>
      <c r="D67" s="99"/>
      <c r="E67" s="99"/>
      <c r="F67" s="99"/>
      <c r="G67" s="99"/>
      <c r="H67" s="99"/>
      <c r="I67" s="99"/>
      <c r="J67" s="99"/>
      <c r="K67" s="100"/>
      <c r="L67" s="29"/>
      <c r="O67" s="24"/>
    </row>
    <row r="68" spans="1:15">
      <c r="A68" s="1"/>
      <c r="B68" s="2"/>
      <c r="C68" s="2"/>
      <c r="D68" s="2"/>
      <c r="E68" s="2"/>
      <c r="F68" s="86" t="s">
        <v>7</v>
      </c>
      <c r="G68" s="86"/>
      <c r="H68" s="86"/>
      <c r="I68" s="86" t="s">
        <v>8</v>
      </c>
      <c r="J68" s="86"/>
      <c r="K68" s="86"/>
      <c r="O68" s="24"/>
    </row>
    <row r="69" spans="1:15" ht="54.75" customHeight="1">
      <c r="A69" s="19" t="s">
        <v>4</v>
      </c>
      <c r="B69" s="20" t="s">
        <v>0</v>
      </c>
      <c r="C69" s="20" t="s">
        <v>5</v>
      </c>
      <c r="D69" s="20" t="s">
        <v>110</v>
      </c>
      <c r="E69" s="67" t="s">
        <v>84</v>
      </c>
      <c r="F69" s="21" t="s">
        <v>6</v>
      </c>
      <c r="G69" s="21">
        <v>2021</v>
      </c>
      <c r="H69" s="21">
        <v>2022</v>
      </c>
      <c r="I69" s="20" t="s">
        <v>1</v>
      </c>
      <c r="J69" s="20">
        <v>2021</v>
      </c>
      <c r="K69" s="20">
        <v>2022</v>
      </c>
      <c r="O69" s="24"/>
    </row>
    <row r="70" spans="1:15">
      <c r="A70" s="3">
        <v>1</v>
      </c>
      <c r="B70" s="63" t="s">
        <v>53</v>
      </c>
      <c r="C70" s="2" t="s">
        <v>3</v>
      </c>
      <c r="D70" s="4">
        <v>6</v>
      </c>
      <c r="E70" s="4"/>
      <c r="F70" s="2">
        <v>150</v>
      </c>
      <c r="G70" s="2">
        <v>0</v>
      </c>
      <c r="H70" s="2">
        <v>150</v>
      </c>
      <c r="I70" s="11">
        <f>E70*F70</f>
        <v>0</v>
      </c>
      <c r="J70" s="5">
        <f>E70*G70</f>
        <v>0</v>
      </c>
      <c r="K70" s="5">
        <f>E70*H70</f>
        <v>0</v>
      </c>
      <c r="O70" s="24"/>
    </row>
    <row r="71" spans="1:15" ht="14.25" customHeight="1">
      <c r="A71" s="3">
        <v>2</v>
      </c>
      <c r="B71" s="64" t="s">
        <v>21</v>
      </c>
      <c r="C71" s="2" t="s">
        <v>3</v>
      </c>
      <c r="D71" s="4">
        <v>2.5</v>
      </c>
      <c r="E71" s="4"/>
      <c r="F71" s="2">
        <v>160</v>
      </c>
      <c r="G71" s="2">
        <v>0</v>
      </c>
      <c r="H71" s="2">
        <v>160</v>
      </c>
      <c r="I71" s="11">
        <f t="shared" ref="I71:I73" si="9">E71*F71</f>
        <v>0</v>
      </c>
      <c r="J71" s="5">
        <f>E71*G71</f>
        <v>0</v>
      </c>
      <c r="K71" s="5">
        <f>E71*H71</f>
        <v>0</v>
      </c>
      <c r="O71" s="24"/>
    </row>
    <row r="72" spans="1:15">
      <c r="A72" s="3">
        <v>3</v>
      </c>
      <c r="B72" s="64" t="s">
        <v>22</v>
      </c>
      <c r="C72" s="2" t="s">
        <v>3</v>
      </c>
      <c r="D72" s="4">
        <v>5</v>
      </c>
      <c r="E72" s="4"/>
      <c r="F72" s="2">
        <v>150</v>
      </c>
      <c r="G72" s="2">
        <v>0</v>
      </c>
      <c r="H72" s="2">
        <v>150</v>
      </c>
      <c r="I72" s="11">
        <f t="shared" si="9"/>
        <v>0</v>
      </c>
      <c r="J72" s="5">
        <f>E72*G72</f>
        <v>0</v>
      </c>
      <c r="K72" s="5">
        <f>E72*H72</f>
        <v>0</v>
      </c>
      <c r="O72" s="24"/>
    </row>
    <row r="73" spans="1:15">
      <c r="A73" s="3">
        <v>4</v>
      </c>
      <c r="B73" s="64" t="s">
        <v>23</v>
      </c>
      <c r="C73" s="2" t="s">
        <v>3</v>
      </c>
      <c r="D73" s="4">
        <v>5</v>
      </c>
      <c r="E73" s="4"/>
      <c r="F73" s="2">
        <v>30</v>
      </c>
      <c r="G73" s="2">
        <v>0</v>
      </c>
      <c r="H73" s="2">
        <v>30</v>
      </c>
      <c r="I73" s="11">
        <f t="shared" si="9"/>
        <v>0</v>
      </c>
      <c r="J73" s="5">
        <f>E73*G73</f>
        <v>0</v>
      </c>
      <c r="K73" s="5">
        <f>E73*H73</f>
        <v>0</v>
      </c>
      <c r="O73" s="24"/>
    </row>
    <row r="74" spans="1:15">
      <c r="A74" s="101" t="s">
        <v>10</v>
      </c>
      <c r="B74" s="102"/>
      <c r="C74" s="102"/>
      <c r="D74" s="102"/>
      <c r="E74" s="103"/>
      <c r="F74" s="16">
        <f>SUM(F70:F73)</f>
        <v>490</v>
      </c>
      <c r="G74" s="16">
        <f t="shared" ref="G74:H74" si="10">SUM(G70:G73)</f>
        <v>0</v>
      </c>
      <c r="H74" s="16">
        <f t="shared" si="10"/>
        <v>490</v>
      </c>
      <c r="I74" s="18">
        <f>SUM(I70:I73)</f>
        <v>0</v>
      </c>
      <c r="J74" s="18">
        <f t="shared" ref="J74:K74" si="11">SUM(J70:J73)</f>
        <v>0</v>
      </c>
      <c r="K74" s="18">
        <f t="shared" si="11"/>
        <v>0</v>
      </c>
      <c r="O74" s="24"/>
    </row>
    <row r="75" spans="1:15">
      <c r="A75" s="80" t="s">
        <v>9</v>
      </c>
      <c r="B75" s="81"/>
      <c r="C75" s="81"/>
      <c r="D75" s="81"/>
      <c r="E75" s="82"/>
      <c r="F75" s="12"/>
      <c r="G75" s="12"/>
      <c r="H75" s="12"/>
      <c r="I75" s="7">
        <f>SUM(I74:I74)</f>
        <v>0</v>
      </c>
      <c r="J75" s="7">
        <f>SUM(J74:J74)</f>
        <v>0</v>
      </c>
      <c r="K75" s="7">
        <f>SUM(K74:K74)</f>
        <v>0</v>
      </c>
      <c r="O75" s="24"/>
    </row>
    <row r="76" spans="1:15">
      <c r="A76" s="87" t="s">
        <v>12</v>
      </c>
      <c r="B76" s="88"/>
      <c r="C76" s="88"/>
      <c r="D76" s="88"/>
      <c r="E76" s="89"/>
      <c r="F76" s="12"/>
      <c r="G76" s="12"/>
      <c r="H76" s="12"/>
      <c r="I76" s="6">
        <f>I74*13%</f>
        <v>0</v>
      </c>
      <c r="J76" s="6">
        <f t="shared" ref="J76:K76" si="12">J74*13%</f>
        <v>0</v>
      </c>
      <c r="K76" s="6">
        <f t="shared" si="12"/>
        <v>0</v>
      </c>
      <c r="O76" s="24"/>
    </row>
    <row r="77" spans="1:15" s="56" customFormat="1">
      <c r="A77" s="80" t="s">
        <v>106</v>
      </c>
      <c r="B77" s="81"/>
      <c r="C77" s="81"/>
      <c r="D77" s="81"/>
      <c r="E77" s="82"/>
      <c r="F77" s="12"/>
      <c r="G77" s="12"/>
      <c r="H77" s="12"/>
      <c r="I77" s="7">
        <f>SUM(I76)</f>
        <v>0</v>
      </c>
      <c r="J77" s="7">
        <f t="shared" ref="J77:K77" si="13">SUM(J76)</f>
        <v>0</v>
      </c>
      <c r="K77" s="7">
        <f t="shared" si="13"/>
        <v>0</v>
      </c>
    </row>
    <row r="78" spans="1:15">
      <c r="A78" s="80" t="s">
        <v>15</v>
      </c>
      <c r="B78" s="81"/>
      <c r="C78" s="81"/>
      <c r="D78" s="81"/>
      <c r="E78" s="82"/>
      <c r="F78" s="12"/>
      <c r="G78" s="12"/>
      <c r="H78" s="12"/>
      <c r="I78" s="7">
        <f>I74+I76</f>
        <v>0</v>
      </c>
      <c r="J78" s="7">
        <f>J74+J76</f>
        <v>0</v>
      </c>
      <c r="K78" s="7">
        <f>K74+K76</f>
        <v>0</v>
      </c>
      <c r="L78" s="29"/>
    </row>
    <row r="79" spans="1:15">
      <c r="A79" s="80" t="s">
        <v>16</v>
      </c>
      <c r="B79" s="81"/>
      <c r="C79" s="81"/>
      <c r="D79" s="81"/>
      <c r="E79" s="82"/>
      <c r="F79" s="12"/>
      <c r="G79" s="12"/>
      <c r="H79" s="12"/>
      <c r="I79" s="7">
        <f>SUM(I78:I78)</f>
        <v>0</v>
      </c>
      <c r="J79" s="7">
        <f>SUM(J78:J78)</f>
        <v>0</v>
      </c>
      <c r="K79" s="7">
        <f>SUM(K78:K78)</f>
        <v>0</v>
      </c>
      <c r="L79" s="29"/>
    </row>
    <row r="80" spans="1:15" s="28" customFormat="1">
      <c r="A80" s="37"/>
      <c r="B80" s="37"/>
      <c r="C80" s="37"/>
      <c r="D80" s="37"/>
      <c r="E80" s="37"/>
      <c r="F80" s="72"/>
      <c r="G80" s="72"/>
      <c r="H80" s="72"/>
      <c r="I80" s="38"/>
      <c r="J80" s="38"/>
      <c r="K80" s="38"/>
      <c r="L80" s="73"/>
      <c r="O80" s="55"/>
    </row>
    <row r="81" spans="1:35">
      <c r="L81" s="29"/>
    </row>
    <row r="82" spans="1:35" ht="21">
      <c r="A82" s="90" t="s">
        <v>75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1:35" ht="32.25" customHeight="1">
      <c r="A83" s="91" t="s">
        <v>65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1:35">
      <c r="A84" s="92" t="s">
        <v>28</v>
      </c>
      <c r="B84" s="93"/>
      <c r="C84" s="93"/>
      <c r="D84" s="93"/>
      <c r="E84" s="93"/>
      <c r="F84" s="93"/>
      <c r="G84" s="93"/>
      <c r="H84" s="93"/>
      <c r="I84" s="93"/>
      <c r="J84" s="93"/>
      <c r="K84" s="94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7"/>
    </row>
    <row r="85" spans="1:35">
      <c r="A85" s="92" t="s">
        <v>29</v>
      </c>
      <c r="B85" s="93"/>
      <c r="C85" s="93"/>
      <c r="D85" s="93"/>
      <c r="E85" s="93"/>
      <c r="F85" s="93"/>
      <c r="G85" s="93"/>
      <c r="H85" s="93"/>
      <c r="I85" s="93"/>
      <c r="J85" s="93"/>
      <c r="K85" s="94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7"/>
    </row>
    <row r="86" spans="1:35">
      <c r="A86" s="91" t="s">
        <v>60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1:35">
      <c r="A87" s="98" t="s">
        <v>85</v>
      </c>
      <c r="B87" s="99"/>
      <c r="C87" s="99"/>
      <c r="D87" s="99"/>
      <c r="E87" s="99"/>
      <c r="F87" s="99"/>
      <c r="G87" s="99"/>
      <c r="H87" s="99"/>
      <c r="I87" s="99"/>
      <c r="J87" s="99"/>
      <c r="K87" s="100"/>
    </row>
    <row r="88" spans="1:35">
      <c r="A88" s="98" t="s">
        <v>86</v>
      </c>
      <c r="B88" s="99"/>
      <c r="C88" s="99"/>
      <c r="D88" s="99"/>
      <c r="E88" s="99"/>
      <c r="F88" s="99"/>
      <c r="G88" s="99"/>
      <c r="H88" s="99"/>
      <c r="I88" s="99"/>
      <c r="J88" s="99"/>
      <c r="K88" s="100"/>
    </row>
    <row r="89" spans="1:35" ht="15" customHeight="1">
      <c r="A89" s="1"/>
      <c r="B89" s="2"/>
      <c r="C89" s="2"/>
      <c r="D89" s="2"/>
      <c r="E89" s="2"/>
      <c r="F89" s="86" t="s">
        <v>7</v>
      </c>
      <c r="G89" s="86"/>
      <c r="H89" s="86"/>
      <c r="I89" s="86" t="s">
        <v>8</v>
      </c>
      <c r="J89" s="86"/>
      <c r="K89" s="86"/>
    </row>
    <row r="90" spans="1:35" ht="57" customHeight="1">
      <c r="A90" s="19" t="s">
        <v>4</v>
      </c>
      <c r="B90" s="20" t="s">
        <v>0</v>
      </c>
      <c r="C90" s="20" t="s">
        <v>5</v>
      </c>
      <c r="D90" s="20" t="s">
        <v>110</v>
      </c>
      <c r="E90" s="67" t="s">
        <v>84</v>
      </c>
      <c r="F90" s="20" t="s">
        <v>6</v>
      </c>
      <c r="G90" s="20">
        <v>2021</v>
      </c>
      <c r="H90" s="20">
        <v>2022</v>
      </c>
      <c r="I90" s="20" t="s">
        <v>1</v>
      </c>
      <c r="J90" s="20">
        <v>2021</v>
      </c>
      <c r="K90" s="20">
        <v>2022</v>
      </c>
      <c r="L90" s="29"/>
      <c r="M90" s="29"/>
      <c r="N90" s="29"/>
      <c r="O90" s="36"/>
    </row>
    <row r="91" spans="1:35">
      <c r="A91" s="3">
        <v>1</v>
      </c>
      <c r="B91" s="64" t="s">
        <v>33</v>
      </c>
      <c r="C91" s="10" t="s">
        <v>3</v>
      </c>
      <c r="D91" s="14">
        <v>8.5</v>
      </c>
      <c r="E91" s="14"/>
      <c r="F91" s="15">
        <f>SUM(G91:H91)</f>
        <v>455</v>
      </c>
      <c r="G91" s="40">
        <v>91</v>
      </c>
      <c r="H91" s="22">
        <v>364</v>
      </c>
      <c r="I91" s="23">
        <f>SUM(J91:K91)</f>
        <v>0</v>
      </c>
      <c r="J91" s="23">
        <f>E91*G91</f>
        <v>0</v>
      </c>
      <c r="K91" s="23">
        <f>E91*H91</f>
        <v>0</v>
      </c>
    </row>
    <row r="92" spans="1:35">
      <c r="A92" s="3">
        <v>2</v>
      </c>
      <c r="B92" s="64" t="s">
        <v>34</v>
      </c>
      <c r="C92" s="10" t="s">
        <v>3</v>
      </c>
      <c r="D92" s="14">
        <v>3.5</v>
      </c>
      <c r="E92" s="14"/>
      <c r="F92" s="15">
        <f t="shared" ref="F92:F94" si="14">SUM(G92:H92)</f>
        <v>635</v>
      </c>
      <c r="G92" s="40">
        <v>127</v>
      </c>
      <c r="H92" s="22">
        <v>508</v>
      </c>
      <c r="I92" s="23">
        <f t="shared" ref="I92:I94" si="15">SUM(J92:K92)</f>
        <v>0</v>
      </c>
      <c r="J92" s="23">
        <f t="shared" ref="J92:J94" si="16">E92*G92</f>
        <v>0</v>
      </c>
      <c r="K92" s="23">
        <f t="shared" ref="K92:K94" si="17">E92*H92</f>
        <v>0</v>
      </c>
    </row>
    <row r="93" spans="1:35">
      <c r="A93" s="3">
        <v>3</v>
      </c>
      <c r="B93" s="64" t="s">
        <v>35</v>
      </c>
      <c r="C93" s="10" t="s">
        <v>3</v>
      </c>
      <c r="D93" s="14">
        <v>10.5</v>
      </c>
      <c r="E93" s="14"/>
      <c r="F93" s="15">
        <f t="shared" si="14"/>
        <v>80</v>
      </c>
      <c r="G93" s="40">
        <v>16</v>
      </c>
      <c r="H93" s="22">
        <v>64</v>
      </c>
      <c r="I93" s="23">
        <f t="shared" si="15"/>
        <v>0</v>
      </c>
      <c r="J93" s="23">
        <f t="shared" si="16"/>
        <v>0</v>
      </c>
      <c r="K93" s="23">
        <f t="shared" si="17"/>
        <v>0</v>
      </c>
    </row>
    <row r="94" spans="1:35">
      <c r="A94" s="3">
        <v>4</v>
      </c>
      <c r="B94" s="64" t="s">
        <v>36</v>
      </c>
      <c r="C94" s="10" t="s">
        <v>3</v>
      </c>
      <c r="D94" s="14">
        <v>7</v>
      </c>
      <c r="E94" s="14"/>
      <c r="F94" s="15">
        <f t="shared" si="14"/>
        <v>145</v>
      </c>
      <c r="G94" s="40">
        <v>29</v>
      </c>
      <c r="H94" s="22">
        <v>116</v>
      </c>
      <c r="I94" s="23">
        <f t="shared" si="15"/>
        <v>0</v>
      </c>
      <c r="J94" s="23">
        <f t="shared" si="16"/>
        <v>0</v>
      </c>
      <c r="K94" s="23">
        <f t="shared" si="17"/>
        <v>0</v>
      </c>
    </row>
    <row r="95" spans="1:35">
      <c r="A95" s="101" t="s">
        <v>11</v>
      </c>
      <c r="B95" s="102"/>
      <c r="C95" s="102"/>
      <c r="D95" s="102"/>
      <c r="E95" s="103"/>
      <c r="F95" s="16">
        <f>SUM(F91:F94)</f>
        <v>1315</v>
      </c>
      <c r="G95" s="16">
        <f t="shared" ref="G95:K95" si="18">SUM(G91:G94)</f>
        <v>263</v>
      </c>
      <c r="H95" s="16">
        <f t="shared" si="18"/>
        <v>1052</v>
      </c>
      <c r="I95" s="17">
        <f t="shared" si="18"/>
        <v>0</v>
      </c>
      <c r="J95" s="17">
        <f t="shared" si="18"/>
        <v>0</v>
      </c>
      <c r="K95" s="17">
        <f t="shared" si="18"/>
        <v>0</v>
      </c>
    </row>
    <row r="96" spans="1:35">
      <c r="A96" s="80" t="s">
        <v>9</v>
      </c>
      <c r="B96" s="81"/>
      <c r="C96" s="81"/>
      <c r="D96" s="81"/>
      <c r="E96" s="82"/>
      <c r="F96" s="12"/>
      <c r="G96" s="12"/>
      <c r="H96" s="12"/>
      <c r="I96" s="8">
        <f>SUM(J96:K96)</f>
        <v>0</v>
      </c>
      <c r="J96" s="8">
        <f t="shared" ref="J96:K96" si="19">SUM(J95)</f>
        <v>0</v>
      </c>
      <c r="K96" s="8">
        <f t="shared" si="19"/>
        <v>0</v>
      </c>
    </row>
    <row r="97" spans="1:19">
      <c r="A97" s="87" t="s">
        <v>13</v>
      </c>
      <c r="B97" s="88"/>
      <c r="C97" s="88"/>
      <c r="D97" s="88"/>
      <c r="E97" s="89"/>
      <c r="F97" s="12"/>
      <c r="G97" s="12"/>
      <c r="H97" s="12"/>
      <c r="I97" s="44">
        <f>SUM(J97:K97)</f>
        <v>0</v>
      </c>
      <c r="J97" s="44">
        <f t="shared" ref="J97:K97" si="20">J95*13%</f>
        <v>0</v>
      </c>
      <c r="K97" s="44">
        <f t="shared" si="20"/>
        <v>0</v>
      </c>
    </row>
    <row r="98" spans="1:19" s="56" customFormat="1">
      <c r="A98" s="80" t="s">
        <v>106</v>
      </c>
      <c r="B98" s="81"/>
      <c r="C98" s="81"/>
      <c r="D98" s="81"/>
      <c r="E98" s="82"/>
      <c r="F98" s="12"/>
      <c r="G98" s="12"/>
      <c r="H98" s="12"/>
      <c r="I98" s="8">
        <f>SUM(I97)</f>
        <v>0</v>
      </c>
      <c r="J98" s="8">
        <f t="shared" ref="J98:K98" si="21">SUM(J97)</f>
        <v>0</v>
      </c>
      <c r="K98" s="8">
        <f t="shared" si="21"/>
        <v>0</v>
      </c>
      <c r="O98" s="57"/>
    </row>
    <row r="99" spans="1:19">
      <c r="A99" s="80" t="s">
        <v>15</v>
      </c>
      <c r="B99" s="81"/>
      <c r="C99" s="81"/>
      <c r="D99" s="81"/>
      <c r="E99" s="82"/>
      <c r="F99" s="12"/>
      <c r="G99" s="12"/>
      <c r="H99" s="12"/>
      <c r="I99" s="8">
        <f>I95+I97</f>
        <v>0</v>
      </c>
      <c r="J99" s="8">
        <f>J95+J97</f>
        <v>0</v>
      </c>
      <c r="K99" s="8">
        <f>K95+K97</f>
        <v>0</v>
      </c>
    </row>
    <row r="100" spans="1:19" ht="12.75" customHeight="1">
      <c r="A100" s="80" t="s">
        <v>16</v>
      </c>
      <c r="B100" s="81"/>
      <c r="C100" s="81"/>
      <c r="D100" s="81"/>
      <c r="E100" s="82"/>
      <c r="F100" s="12"/>
      <c r="G100" s="12"/>
      <c r="H100" s="12"/>
      <c r="I100" s="8">
        <f>SUM(I99)</f>
        <v>0</v>
      </c>
      <c r="J100" s="8">
        <f t="shared" ref="J100:K100" si="22">SUM(J99)</f>
        <v>0</v>
      </c>
      <c r="K100" s="8">
        <f t="shared" si="22"/>
        <v>0</v>
      </c>
    </row>
    <row r="102" spans="1:19">
      <c r="M102" s="34"/>
      <c r="N102" s="34"/>
      <c r="O102" s="30"/>
      <c r="P102" s="31"/>
      <c r="Q102" s="31"/>
      <c r="R102" s="31"/>
      <c r="S102" s="31"/>
    </row>
    <row r="103" spans="1:19" ht="21">
      <c r="A103" s="90" t="s">
        <v>68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M103" s="34"/>
      <c r="N103" s="34"/>
      <c r="O103" s="30"/>
      <c r="P103" s="31"/>
      <c r="Q103" s="31"/>
      <c r="R103" s="31"/>
      <c r="S103" s="31"/>
    </row>
    <row r="104" spans="1:19" ht="30.75" customHeight="1">
      <c r="A104" s="91" t="s">
        <v>64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M104" s="34"/>
      <c r="N104" s="34"/>
      <c r="O104" s="30"/>
      <c r="P104" s="31"/>
      <c r="Q104" s="31"/>
      <c r="R104" s="31"/>
      <c r="S104" s="31"/>
    </row>
    <row r="105" spans="1:19" ht="15" customHeight="1">
      <c r="A105" s="92" t="s">
        <v>28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4"/>
      <c r="M105" s="34"/>
      <c r="N105" s="34"/>
      <c r="O105" s="30"/>
      <c r="P105" s="31"/>
      <c r="Q105" s="31"/>
      <c r="R105" s="31"/>
      <c r="S105" s="31"/>
    </row>
    <row r="106" spans="1:19">
      <c r="A106" s="92" t="s">
        <v>29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4"/>
      <c r="M106" s="34"/>
      <c r="N106" s="34"/>
      <c r="O106" s="30"/>
      <c r="P106" s="31"/>
      <c r="Q106" s="31"/>
      <c r="R106" s="31"/>
      <c r="S106" s="31"/>
    </row>
    <row r="107" spans="1:19">
      <c r="A107" s="91" t="s">
        <v>58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M107" s="34"/>
      <c r="N107" s="34"/>
      <c r="O107" s="30"/>
      <c r="P107" s="31"/>
      <c r="Q107" s="31"/>
      <c r="R107" s="31"/>
      <c r="S107" s="31"/>
    </row>
    <row r="108" spans="1:19">
      <c r="A108" s="98" t="s">
        <v>85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100"/>
      <c r="M108" s="34"/>
      <c r="N108" s="34"/>
      <c r="O108" s="30"/>
      <c r="P108" s="31"/>
      <c r="Q108" s="31"/>
      <c r="R108" s="31"/>
      <c r="S108" s="31"/>
    </row>
    <row r="109" spans="1:19">
      <c r="A109" s="98" t="s">
        <v>86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100"/>
      <c r="M109" s="34"/>
      <c r="N109" s="34"/>
      <c r="O109" s="30"/>
      <c r="P109" s="31"/>
      <c r="Q109" s="31"/>
      <c r="R109" s="31"/>
      <c r="S109" s="31"/>
    </row>
    <row r="110" spans="1:19">
      <c r="A110" s="1"/>
      <c r="B110" s="2"/>
      <c r="C110" s="2"/>
      <c r="D110" s="2"/>
      <c r="E110" s="2"/>
      <c r="F110" s="86" t="s">
        <v>7</v>
      </c>
      <c r="G110" s="86"/>
      <c r="H110" s="86"/>
      <c r="I110" s="86" t="s">
        <v>8</v>
      </c>
      <c r="J110" s="86"/>
      <c r="K110" s="86"/>
      <c r="M110" s="34"/>
      <c r="N110" s="34"/>
      <c r="O110" s="30"/>
      <c r="P110" s="31"/>
      <c r="Q110" s="31"/>
      <c r="R110" s="31"/>
      <c r="S110" s="31"/>
    </row>
    <row r="111" spans="1:19" ht="57" customHeight="1">
      <c r="A111" s="19" t="s">
        <v>4</v>
      </c>
      <c r="B111" s="20" t="s">
        <v>0</v>
      </c>
      <c r="C111" s="20" t="s">
        <v>5</v>
      </c>
      <c r="D111" s="20" t="s">
        <v>110</v>
      </c>
      <c r="E111" s="67" t="s">
        <v>84</v>
      </c>
      <c r="F111" s="20" t="s">
        <v>6</v>
      </c>
      <c r="G111" s="20">
        <v>2021</v>
      </c>
      <c r="H111" s="20">
        <v>2022</v>
      </c>
      <c r="I111" s="20" t="s">
        <v>1</v>
      </c>
      <c r="J111" s="20">
        <v>2021</v>
      </c>
      <c r="K111" s="20">
        <v>2022</v>
      </c>
      <c r="M111" s="34"/>
      <c r="N111" s="34"/>
      <c r="O111" s="30"/>
      <c r="P111" s="31"/>
      <c r="Q111" s="31"/>
      <c r="R111" s="31"/>
      <c r="S111" s="31"/>
    </row>
    <row r="112" spans="1:19">
      <c r="A112" s="3">
        <v>1</v>
      </c>
      <c r="B112" s="64" t="s">
        <v>33</v>
      </c>
      <c r="C112" s="10" t="s">
        <v>3</v>
      </c>
      <c r="D112" s="14">
        <v>8.5</v>
      </c>
      <c r="E112" s="14"/>
      <c r="F112" s="15">
        <f>SUM(G112:H112)</f>
        <v>85</v>
      </c>
      <c r="G112" s="42">
        <v>10</v>
      </c>
      <c r="H112" s="42">
        <v>75</v>
      </c>
      <c r="I112" s="23">
        <f>SUM(J112:K112)</f>
        <v>0</v>
      </c>
      <c r="J112" s="23">
        <f>E112*G112</f>
        <v>0</v>
      </c>
      <c r="K112" s="23">
        <f>E112*H112</f>
        <v>0</v>
      </c>
      <c r="M112" s="34"/>
      <c r="N112" s="34"/>
      <c r="O112" s="30"/>
      <c r="P112" s="31"/>
      <c r="Q112" s="31"/>
      <c r="R112" s="31"/>
      <c r="S112" s="31"/>
    </row>
    <row r="113" spans="1:19">
      <c r="A113" s="3">
        <v>2</v>
      </c>
      <c r="B113" s="64" t="s">
        <v>34</v>
      </c>
      <c r="C113" s="10" t="s">
        <v>3</v>
      </c>
      <c r="D113" s="14">
        <v>3.5</v>
      </c>
      <c r="E113" s="14"/>
      <c r="F113" s="15">
        <f t="shared" ref="F113:F115" si="23">SUM(G113:H113)</f>
        <v>100</v>
      </c>
      <c r="G113" s="42">
        <v>20</v>
      </c>
      <c r="H113" s="42">
        <v>80</v>
      </c>
      <c r="I113" s="23">
        <f t="shared" ref="I113:I115" si="24">SUM(J113:K113)</f>
        <v>0</v>
      </c>
      <c r="J113" s="23">
        <f t="shared" ref="J113:J115" si="25">E113*G113</f>
        <v>0</v>
      </c>
      <c r="K113" s="23">
        <f t="shared" ref="K113:K115" si="26">E113*H113</f>
        <v>0</v>
      </c>
      <c r="M113" s="34"/>
      <c r="N113" s="34"/>
      <c r="O113" s="30"/>
      <c r="P113" s="31"/>
      <c r="Q113" s="31"/>
      <c r="R113" s="31"/>
      <c r="S113" s="31"/>
    </row>
    <row r="114" spans="1:19">
      <c r="A114" s="3">
        <v>3</v>
      </c>
      <c r="B114" s="64" t="s">
        <v>35</v>
      </c>
      <c r="C114" s="10" t="s">
        <v>3</v>
      </c>
      <c r="D114" s="14">
        <v>10.5</v>
      </c>
      <c r="E114" s="14"/>
      <c r="F114" s="15">
        <f t="shared" si="23"/>
        <v>60</v>
      </c>
      <c r="G114" s="42">
        <v>10</v>
      </c>
      <c r="H114" s="42">
        <v>50</v>
      </c>
      <c r="I114" s="23">
        <f t="shared" si="24"/>
        <v>0</v>
      </c>
      <c r="J114" s="23">
        <f t="shared" si="25"/>
        <v>0</v>
      </c>
      <c r="K114" s="23">
        <f t="shared" si="26"/>
        <v>0</v>
      </c>
      <c r="M114" s="34"/>
      <c r="N114" s="34"/>
      <c r="O114" s="30"/>
      <c r="P114" s="31"/>
      <c r="Q114" s="31"/>
      <c r="R114" s="31"/>
      <c r="S114" s="31"/>
    </row>
    <row r="115" spans="1:19">
      <c r="A115" s="3">
        <v>4</v>
      </c>
      <c r="B115" s="64" t="s">
        <v>36</v>
      </c>
      <c r="C115" s="10" t="s">
        <v>3</v>
      </c>
      <c r="D115" s="14">
        <v>7</v>
      </c>
      <c r="E115" s="14"/>
      <c r="F115" s="15">
        <f t="shared" si="23"/>
        <v>75</v>
      </c>
      <c r="G115" s="42">
        <v>10</v>
      </c>
      <c r="H115" s="42">
        <v>65</v>
      </c>
      <c r="I115" s="23">
        <f t="shared" si="24"/>
        <v>0</v>
      </c>
      <c r="J115" s="23">
        <f t="shared" si="25"/>
        <v>0</v>
      </c>
      <c r="K115" s="23">
        <f t="shared" si="26"/>
        <v>0</v>
      </c>
      <c r="M115" s="34"/>
      <c r="N115" s="34"/>
      <c r="O115" s="30"/>
      <c r="P115" s="31"/>
      <c r="Q115" s="31"/>
      <c r="R115" s="31"/>
      <c r="S115" s="31"/>
    </row>
    <row r="116" spans="1:19">
      <c r="A116" s="101" t="s">
        <v>11</v>
      </c>
      <c r="B116" s="102"/>
      <c r="C116" s="102"/>
      <c r="D116" s="102"/>
      <c r="E116" s="103"/>
      <c r="F116" s="16">
        <f>SUM(F112:F115)</f>
        <v>320</v>
      </c>
      <c r="G116" s="16">
        <f t="shared" ref="G116:K116" si="27">SUM(G112:G115)</f>
        <v>50</v>
      </c>
      <c r="H116" s="16">
        <f t="shared" si="27"/>
        <v>270</v>
      </c>
      <c r="I116" s="17">
        <f t="shared" si="27"/>
        <v>0</v>
      </c>
      <c r="J116" s="17">
        <f t="shared" si="27"/>
        <v>0</v>
      </c>
      <c r="K116" s="17">
        <f t="shared" si="27"/>
        <v>0</v>
      </c>
      <c r="M116" s="34"/>
      <c r="N116" s="34"/>
      <c r="O116" s="30"/>
      <c r="P116" s="31"/>
      <c r="Q116" s="31"/>
      <c r="R116" s="31"/>
      <c r="S116" s="31"/>
    </row>
    <row r="117" spans="1:19">
      <c r="A117" s="80" t="s">
        <v>9</v>
      </c>
      <c r="B117" s="81"/>
      <c r="C117" s="81"/>
      <c r="D117" s="81"/>
      <c r="E117" s="82"/>
      <c r="F117" s="12"/>
      <c r="G117" s="12"/>
      <c r="H117" s="12"/>
      <c r="I117" s="8">
        <f>SUM(I116)</f>
        <v>0</v>
      </c>
      <c r="J117" s="8">
        <f t="shared" ref="J117:K117" si="28">SUM(J116)</f>
        <v>0</v>
      </c>
      <c r="K117" s="8">
        <f t="shared" si="28"/>
        <v>0</v>
      </c>
      <c r="M117" s="34"/>
      <c r="N117" s="34"/>
      <c r="O117" s="30"/>
      <c r="P117" s="31"/>
      <c r="Q117" s="31"/>
      <c r="R117" s="31"/>
      <c r="S117" s="31"/>
    </row>
    <row r="118" spans="1:19">
      <c r="A118" s="87" t="s">
        <v>13</v>
      </c>
      <c r="B118" s="88"/>
      <c r="C118" s="88"/>
      <c r="D118" s="88"/>
      <c r="E118" s="89"/>
      <c r="F118" s="12"/>
      <c r="G118" s="12"/>
      <c r="H118" s="12"/>
      <c r="I118" s="44">
        <f>I117*13%</f>
        <v>0</v>
      </c>
      <c r="J118" s="44">
        <f t="shared" ref="J118:K118" si="29">J116*13%</f>
        <v>0</v>
      </c>
      <c r="K118" s="44">
        <f t="shared" si="29"/>
        <v>0</v>
      </c>
      <c r="M118" s="34"/>
      <c r="N118" s="34"/>
      <c r="O118" s="30"/>
      <c r="P118" s="31"/>
      <c r="Q118" s="31"/>
      <c r="R118" s="31"/>
      <c r="S118" s="31"/>
    </row>
    <row r="119" spans="1:19" s="56" customFormat="1">
      <c r="A119" s="80" t="s">
        <v>106</v>
      </c>
      <c r="B119" s="81"/>
      <c r="C119" s="81"/>
      <c r="D119" s="81"/>
      <c r="E119" s="82"/>
      <c r="F119" s="12"/>
      <c r="G119" s="12"/>
      <c r="H119" s="12"/>
      <c r="I119" s="8">
        <f>SUM(I118)</f>
        <v>0</v>
      </c>
      <c r="J119" s="8">
        <f t="shared" ref="J119:K119" si="30">SUM(J118)</f>
        <v>0</v>
      </c>
      <c r="K119" s="8">
        <f t="shared" si="30"/>
        <v>0</v>
      </c>
      <c r="M119" s="35"/>
      <c r="N119" s="35"/>
      <c r="O119" s="65"/>
      <c r="P119" s="59"/>
      <c r="Q119" s="59"/>
      <c r="R119" s="59"/>
      <c r="S119" s="59"/>
    </row>
    <row r="120" spans="1:19">
      <c r="A120" s="80" t="s">
        <v>15</v>
      </c>
      <c r="B120" s="81"/>
      <c r="C120" s="81"/>
      <c r="D120" s="81"/>
      <c r="E120" s="82"/>
      <c r="F120" s="12"/>
      <c r="G120" s="12"/>
      <c r="H120" s="12"/>
      <c r="I120" s="8">
        <f>I116+I118</f>
        <v>0</v>
      </c>
      <c r="J120" s="8">
        <f>J116+J118</f>
        <v>0</v>
      </c>
      <c r="K120" s="8">
        <f>K116+K118</f>
        <v>0</v>
      </c>
      <c r="M120" s="34"/>
      <c r="N120" s="34"/>
      <c r="O120" s="30"/>
      <c r="P120" s="31"/>
      <c r="Q120" s="31"/>
      <c r="R120" s="31"/>
      <c r="S120" s="31"/>
    </row>
    <row r="121" spans="1:19">
      <c r="A121" s="80" t="s">
        <v>16</v>
      </c>
      <c r="B121" s="81"/>
      <c r="C121" s="81"/>
      <c r="D121" s="81"/>
      <c r="E121" s="82"/>
      <c r="F121" s="12"/>
      <c r="G121" s="12"/>
      <c r="H121" s="12"/>
      <c r="I121" s="8">
        <f>SUM(I120)</f>
        <v>0</v>
      </c>
      <c r="J121" s="8">
        <f t="shared" ref="J121:K121" si="31">SUM(J120)</f>
        <v>0</v>
      </c>
      <c r="K121" s="8">
        <f t="shared" si="31"/>
        <v>0</v>
      </c>
      <c r="M121" s="34"/>
      <c r="N121" s="34"/>
      <c r="O121" s="30"/>
      <c r="P121" s="31"/>
      <c r="Q121" s="31"/>
      <c r="R121" s="31"/>
      <c r="S121" s="31"/>
    </row>
    <row r="122" spans="1:19" s="28" customFormat="1">
      <c r="A122" s="37"/>
      <c r="B122" s="37"/>
      <c r="C122" s="37"/>
      <c r="D122" s="37"/>
      <c r="E122" s="37"/>
      <c r="F122" s="72"/>
      <c r="G122" s="72"/>
      <c r="H122" s="72"/>
      <c r="I122" s="74"/>
      <c r="J122" s="74"/>
      <c r="K122" s="74"/>
      <c r="M122" s="70"/>
      <c r="N122" s="70"/>
      <c r="O122" s="68"/>
      <c r="P122" s="69"/>
      <c r="Q122" s="69"/>
      <c r="R122" s="69"/>
      <c r="S122" s="69"/>
    </row>
    <row r="123" spans="1:19" s="28" customFormat="1">
      <c r="A123" s="37"/>
      <c r="B123" s="37"/>
      <c r="C123" s="37"/>
      <c r="D123" s="37"/>
      <c r="E123" s="37"/>
      <c r="F123" s="72"/>
      <c r="G123" s="72"/>
      <c r="H123" s="72"/>
      <c r="I123" s="74"/>
      <c r="J123" s="74"/>
      <c r="K123" s="74"/>
      <c r="M123" s="70"/>
      <c r="N123" s="70"/>
      <c r="O123" s="68"/>
      <c r="P123" s="69"/>
      <c r="Q123" s="69"/>
      <c r="R123" s="69"/>
      <c r="S123" s="69"/>
    </row>
    <row r="124" spans="1:19" ht="21">
      <c r="A124" s="95" t="s">
        <v>118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</row>
    <row r="125" spans="1:19" ht="15.75">
      <c r="A125" s="83" t="s">
        <v>89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5"/>
    </row>
    <row r="126" spans="1:19" ht="15.75">
      <c r="A126" s="76" t="s">
        <v>115</v>
      </c>
      <c r="B126" s="76"/>
      <c r="C126" s="76"/>
      <c r="D126" s="76"/>
      <c r="E126" s="76"/>
      <c r="F126" s="76"/>
      <c r="G126" s="76"/>
      <c r="H126" s="77">
        <f>SUM(I35,I55,I75)</f>
        <v>0</v>
      </c>
      <c r="I126" s="76"/>
      <c r="J126" s="76"/>
      <c r="K126" s="76"/>
    </row>
    <row r="127" spans="1:19" ht="15.75">
      <c r="A127" s="76" t="s">
        <v>116</v>
      </c>
      <c r="B127" s="76"/>
      <c r="C127" s="76"/>
      <c r="D127" s="76"/>
      <c r="E127" s="76"/>
      <c r="F127" s="76"/>
      <c r="G127" s="76"/>
      <c r="H127" s="77">
        <f>SUM(I37,I57,I77)</f>
        <v>0</v>
      </c>
      <c r="I127" s="76"/>
      <c r="J127" s="76"/>
      <c r="K127" s="76"/>
    </row>
    <row r="128" spans="1:19" ht="15.75">
      <c r="A128" s="76" t="s">
        <v>117</v>
      </c>
      <c r="B128" s="76"/>
      <c r="C128" s="76"/>
      <c r="D128" s="76"/>
      <c r="E128" s="76"/>
      <c r="F128" s="76"/>
      <c r="G128" s="76"/>
      <c r="H128" s="77">
        <f>SUM(H126:K127)</f>
        <v>0</v>
      </c>
      <c r="I128" s="76"/>
      <c r="J128" s="76"/>
      <c r="K128" s="76"/>
    </row>
    <row r="129" spans="1:19" ht="15.75">
      <c r="A129" s="83" t="s">
        <v>113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5"/>
    </row>
    <row r="130" spans="1:19" ht="15.75">
      <c r="A130" s="76" t="s">
        <v>115</v>
      </c>
      <c r="B130" s="76"/>
      <c r="C130" s="76"/>
      <c r="D130" s="76"/>
      <c r="E130" s="76"/>
      <c r="F130" s="76"/>
      <c r="G130" s="76"/>
      <c r="H130" s="77">
        <f>SUM(I96)</f>
        <v>0</v>
      </c>
      <c r="I130" s="76"/>
      <c r="J130" s="76"/>
      <c r="K130" s="76"/>
    </row>
    <row r="131" spans="1:19" ht="15.75">
      <c r="A131" s="76" t="s">
        <v>116</v>
      </c>
      <c r="B131" s="76"/>
      <c r="C131" s="76"/>
      <c r="D131" s="76"/>
      <c r="E131" s="76"/>
      <c r="F131" s="76"/>
      <c r="G131" s="76"/>
      <c r="H131" s="77">
        <f>SUM(I98)</f>
        <v>0</v>
      </c>
      <c r="I131" s="76"/>
      <c r="J131" s="76"/>
      <c r="K131" s="76"/>
    </row>
    <row r="132" spans="1:19" ht="15.75">
      <c r="A132" s="76" t="s">
        <v>117</v>
      </c>
      <c r="B132" s="76"/>
      <c r="C132" s="76"/>
      <c r="D132" s="76"/>
      <c r="E132" s="76"/>
      <c r="F132" s="76"/>
      <c r="G132" s="76"/>
      <c r="H132" s="77">
        <f>SUM(H130:K131)</f>
        <v>0</v>
      </c>
      <c r="I132" s="76"/>
      <c r="J132" s="76"/>
      <c r="K132" s="76"/>
    </row>
    <row r="133" spans="1:19" ht="15.75">
      <c r="A133" s="83" t="s">
        <v>114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5"/>
    </row>
    <row r="134" spans="1:19" ht="15.75">
      <c r="A134" s="76" t="s">
        <v>115</v>
      </c>
      <c r="B134" s="76"/>
      <c r="C134" s="76"/>
      <c r="D134" s="76"/>
      <c r="E134" s="76"/>
      <c r="F134" s="76"/>
      <c r="G134" s="76"/>
      <c r="H134" s="77">
        <f>SUM(I117)</f>
        <v>0</v>
      </c>
      <c r="I134" s="76"/>
      <c r="J134" s="76"/>
      <c r="K134" s="76"/>
    </row>
    <row r="135" spans="1:19" ht="15.75">
      <c r="A135" s="76" t="s">
        <v>116</v>
      </c>
      <c r="B135" s="76"/>
      <c r="C135" s="76"/>
      <c r="D135" s="76"/>
      <c r="E135" s="76"/>
      <c r="F135" s="76"/>
      <c r="G135" s="76"/>
      <c r="H135" s="77">
        <f>SUM(I119)</f>
        <v>0</v>
      </c>
      <c r="I135" s="76"/>
      <c r="J135" s="76"/>
      <c r="K135" s="76"/>
    </row>
    <row r="136" spans="1:19" ht="15.75">
      <c r="A136" s="76" t="s">
        <v>117</v>
      </c>
      <c r="B136" s="76"/>
      <c r="C136" s="76"/>
      <c r="D136" s="76"/>
      <c r="E136" s="76"/>
      <c r="F136" s="76"/>
      <c r="G136" s="76"/>
      <c r="H136" s="77">
        <f>SUM(H134:K135)</f>
        <v>0</v>
      </c>
      <c r="I136" s="76"/>
      <c r="J136" s="76"/>
      <c r="K136" s="76"/>
    </row>
    <row r="137" spans="1:19" ht="18.75">
      <c r="A137" s="116" t="s">
        <v>127</v>
      </c>
      <c r="B137" s="117"/>
      <c r="C137" s="117"/>
      <c r="D137" s="117"/>
      <c r="E137" s="117"/>
      <c r="F137" s="117"/>
      <c r="G137" s="118"/>
      <c r="H137" s="119">
        <f>SUM(H126,H130,H134)</f>
        <v>0</v>
      </c>
      <c r="I137" s="120"/>
      <c r="J137" s="120"/>
      <c r="K137" s="121"/>
    </row>
    <row r="138" spans="1:19" ht="18.75">
      <c r="A138" s="116" t="s">
        <v>79</v>
      </c>
      <c r="B138" s="117"/>
      <c r="C138" s="117"/>
      <c r="D138" s="117"/>
      <c r="E138" s="117"/>
      <c r="F138" s="117"/>
      <c r="G138" s="118"/>
      <c r="H138" s="119">
        <f>SUM(H127,H131,H135)</f>
        <v>0</v>
      </c>
      <c r="I138" s="120"/>
      <c r="J138" s="120"/>
      <c r="K138" s="121"/>
    </row>
    <row r="139" spans="1:19" ht="18.75">
      <c r="A139" s="78" t="s">
        <v>119</v>
      </c>
      <c r="B139" s="78"/>
      <c r="C139" s="78"/>
      <c r="D139" s="78"/>
      <c r="E139" s="78"/>
      <c r="F139" s="78"/>
      <c r="G139" s="78"/>
      <c r="H139" s="79">
        <f>SUM(H137:K138)</f>
        <v>0</v>
      </c>
      <c r="I139" s="79"/>
      <c r="J139" s="79"/>
      <c r="K139" s="79"/>
    </row>
    <row r="140" spans="1:19" s="28" customFormat="1">
      <c r="A140" s="37"/>
      <c r="B140" s="37"/>
      <c r="C140" s="37"/>
      <c r="D140" s="37"/>
      <c r="E140" s="37"/>
      <c r="F140" s="72"/>
      <c r="G140" s="72"/>
      <c r="H140" s="72"/>
      <c r="I140" s="74"/>
      <c r="J140" s="74"/>
      <c r="K140" s="74"/>
      <c r="M140" s="70"/>
      <c r="N140" s="70"/>
      <c r="O140" s="68"/>
      <c r="P140" s="69"/>
      <c r="Q140" s="69"/>
      <c r="R140" s="69"/>
      <c r="S140" s="69"/>
    </row>
    <row r="141" spans="1:19">
      <c r="M141" s="34"/>
      <c r="N141" s="34"/>
      <c r="O141" s="30"/>
      <c r="P141" s="31"/>
      <c r="Q141" s="31"/>
      <c r="R141" s="31"/>
      <c r="S141" s="31"/>
    </row>
    <row r="142" spans="1:19">
      <c r="A142" s="75" t="s">
        <v>94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</row>
    <row r="143" spans="1:19" ht="50.2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</row>
    <row r="144" spans="1:19">
      <c r="A144" s="96" t="s">
        <v>108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</row>
    <row r="145" spans="1:11">
      <c r="A145" s="46"/>
      <c r="B145" s="25"/>
    </row>
    <row r="146" spans="1:11" ht="21.75" customHeight="1">
      <c r="A146" s="97" t="s">
        <v>107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</row>
  </sheetData>
  <mergeCells count="125">
    <mergeCell ref="A4:B4"/>
    <mergeCell ref="A5:B5"/>
    <mergeCell ref="A6:B6"/>
    <mergeCell ref="A7:B7"/>
    <mergeCell ref="C7:E7"/>
    <mergeCell ref="C8:E8"/>
    <mergeCell ref="A137:G137"/>
    <mergeCell ref="H137:K137"/>
    <mergeCell ref="A138:G138"/>
    <mergeCell ref="H138:K138"/>
    <mergeCell ref="A20:K20"/>
    <mergeCell ref="A21:K21"/>
    <mergeCell ref="A14:K14"/>
    <mergeCell ref="A15:K15"/>
    <mergeCell ref="A16:K16"/>
    <mergeCell ref="A17:K17"/>
    <mergeCell ref="A18:K18"/>
    <mergeCell ref="A19:K19"/>
    <mergeCell ref="A9:B9"/>
    <mergeCell ref="C9:E9"/>
    <mergeCell ref="A10:B10"/>
    <mergeCell ref="C10:E10"/>
    <mergeCell ref="A11:B11"/>
    <mergeCell ref="C11:E11"/>
    <mergeCell ref="A30:K30"/>
    <mergeCell ref="F31:H31"/>
    <mergeCell ref="I31:K31"/>
    <mergeCell ref="A34:E34"/>
    <mergeCell ref="A35:E35"/>
    <mergeCell ref="A36:E36"/>
    <mergeCell ref="A24:K24"/>
    <mergeCell ref="A25:K25"/>
    <mergeCell ref="A26:K26"/>
    <mergeCell ref="A27:K27"/>
    <mergeCell ref="A28:K28"/>
    <mergeCell ref="A29:K29"/>
    <mergeCell ref="A45:K45"/>
    <mergeCell ref="A46:K46"/>
    <mergeCell ref="A47:K47"/>
    <mergeCell ref="F48:H48"/>
    <mergeCell ref="I48:K48"/>
    <mergeCell ref="A54:E54"/>
    <mergeCell ref="A37:E37"/>
    <mergeCell ref="A38:E38"/>
    <mergeCell ref="A39:E39"/>
    <mergeCell ref="A42:K42"/>
    <mergeCell ref="A43:K43"/>
    <mergeCell ref="A44:K44"/>
    <mergeCell ref="A63:K63"/>
    <mergeCell ref="A64:K64"/>
    <mergeCell ref="A65:K65"/>
    <mergeCell ref="A66:K66"/>
    <mergeCell ref="A67:K67"/>
    <mergeCell ref="F68:H68"/>
    <mergeCell ref="I68:K68"/>
    <mergeCell ref="A55:E55"/>
    <mergeCell ref="A56:E56"/>
    <mergeCell ref="A57:E57"/>
    <mergeCell ref="A58:E58"/>
    <mergeCell ref="A59:E59"/>
    <mergeCell ref="A62:K62"/>
    <mergeCell ref="A82:K82"/>
    <mergeCell ref="A83:K83"/>
    <mergeCell ref="A84:K84"/>
    <mergeCell ref="A85:K85"/>
    <mergeCell ref="A86:K86"/>
    <mergeCell ref="A87:K87"/>
    <mergeCell ref="A133:K133"/>
    <mergeCell ref="A74:E74"/>
    <mergeCell ref="A75:E75"/>
    <mergeCell ref="A76:E76"/>
    <mergeCell ref="A77:E77"/>
    <mergeCell ref="A78:E78"/>
    <mergeCell ref="A79:E79"/>
    <mergeCell ref="A98:E98"/>
    <mergeCell ref="A99:E99"/>
    <mergeCell ref="A100:E100"/>
    <mergeCell ref="A88:K88"/>
    <mergeCell ref="F89:H89"/>
    <mergeCell ref="I89:K89"/>
    <mergeCell ref="A95:E95"/>
    <mergeCell ref="A96:E96"/>
    <mergeCell ref="A97:E97"/>
    <mergeCell ref="A106:K106"/>
    <mergeCell ref="A107:K107"/>
    <mergeCell ref="A108:K108"/>
    <mergeCell ref="A109:K109"/>
    <mergeCell ref="F110:H110"/>
    <mergeCell ref="I110:K110"/>
    <mergeCell ref="A103:K103"/>
    <mergeCell ref="A104:K104"/>
    <mergeCell ref="A105:K105"/>
    <mergeCell ref="H131:K131"/>
    <mergeCell ref="A125:K125"/>
    <mergeCell ref="A129:K129"/>
    <mergeCell ref="A116:E116"/>
    <mergeCell ref="A117:E117"/>
    <mergeCell ref="A118:E118"/>
    <mergeCell ref="A119:E119"/>
    <mergeCell ref="A120:E120"/>
    <mergeCell ref="A121:E121"/>
    <mergeCell ref="A144:K144"/>
    <mergeCell ref="A146:K146"/>
    <mergeCell ref="A124:K124"/>
    <mergeCell ref="A127:G127"/>
    <mergeCell ref="H127:K127"/>
    <mergeCell ref="A128:G128"/>
    <mergeCell ref="H128:K128"/>
    <mergeCell ref="A142:K142"/>
    <mergeCell ref="A143:K143"/>
    <mergeCell ref="A126:G126"/>
    <mergeCell ref="H126:K126"/>
    <mergeCell ref="A135:G135"/>
    <mergeCell ref="H135:K135"/>
    <mergeCell ref="A136:G136"/>
    <mergeCell ref="H136:K136"/>
    <mergeCell ref="A139:G139"/>
    <mergeCell ref="H139:K139"/>
    <mergeCell ref="A132:G132"/>
    <mergeCell ref="H132:K132"/>
    <mergeCell ref="A134:G134"/>
    <mergeCell ref="H134:K134"/>
    <mergeCell ref="A130:G130"/>
    <mergeCell ref="H130:K130"/>
    <mergeCell ref="A131:G131"/>
  </mergeCells>
  <hyperlinks>
    <hyperlink ref="C11" r:id="rId1"/>
  </hyperlinks>
  <pageMargins left="0.39370078740157483" right="0.39370078740157483" top="0.59055118110236227" bottom="0.59055118110236227" header="0.31496062992125984" footer="0.31496062992125984"/>
  <pageSetup paperSize="9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4:AI84"/>
  <sheetViews>
    <sheetView workbookViewId="0">
      <selection sqref="A1:K85"/>
    </sheetView>
  </sheetViews>
  <sheetFormatPr defaultRowHeight="15"/>
  <cols>
    <col min="1" max="1" width="4.42578125" style="24" bestFit="1" customWidth="1"/>
    <col min="2" max="2" width="34" style="24" customWidth="1"/>
    <col min="3" max="3" width="9.140625" style="24" customWidth="1"/>
    <col min="4" max="4" width="14.140625" style="24" bestFit="1" customWidth="1"/>
    <col min="5" max="5" width="18.140625" style="24" customWidth="1"/>
    <col min="6" max="6" width="8.7109375" style="24" customWidth="1"/>
    <col min="7" max="7" width="5.5703125" style="24" customWidth="1"/>
    <col min="8" max="8" width="8.140625" style="24" customWidth="1"/>
    <col min="9" max="11" width="11.5703125" style="24" bestFit="1" customWidth="1"/>
    <col min="12" max="12" width="25" style="24" customWidth="1"/>
    <col min="13" max="13" width="22.7109375" style="24" customWidth="1"/>
    <col min="14" max="14" width="21.5703125" style="24" bestFit="1" customWidth="1"/>
    <col min="15" max="15" width="21.28515625" style="25" customWidth="1"/>
    <col min="16" max="16" width="18.85546875" style="24" customWidth="1"/>
    <col min="17" max="17" width="25.5703125" style="24" customWidth="1"/>
    <col min="18" max="18" width="15" style="24" customWidth="1"/>
    <col min="19" max="22" width="11.140625" style="24" bestFit="1" customWidth="1"/>
    <col min="23" max="23" width="11.140625" style="24" customWidth="1"/>
    <col min="24" max="24" width="11.140625" style="24" bestFit="1" customWidth="1"/>
    <col min="25" max="16384" width="9.140625" style="24"/>
  </cols>
  <sheetData>
    <row r="4" spans="1:35">
      <c r="A4" s="113" t="s">
        <v>87</v>
      </c>
      <c r="B4" s="113"/>
      <c r="C4" s="61"/>
      <c r="D4" s="61"/>
    </row>
    <row r="5" spans="1:35">
      <c r="A5" s="113" t="s">
        <v>88</v>
      </c>
      <c r="B5" s="113"/>
      <c r="C5" s="61"/>
      <c r="D5" s="61"/>
      <c r="I5" s="24" t="s">
        <v>99</v>
      </c>
    </row>
    <row r="6" spans="1:35" ht="15" customHeight="1">
      <c r="A6" s="113" t="s">
        <v>89</v>
      </c>
      <c r="B6" s="113"/>
      <c r="C6" s="62"/>
      <c r="D6" s="62"/>
      <c r="K6" s="52" t="s">
        <v>98</v>
      </c>
      <c r="L6" s="52"/>
    </row>
    <row r="7" spans="1:35" ht="15" customHeight="1">
      <c r="A7" s="114" t="s">
        <v>90</v>
      </c>
      <c r="B7" s="114"/>
      <c r="C7" s="115" t="s">
        <v>109</v>
      </c>
      <c r="D7" s="115"/>
      <c r="E7" s="115"/>
    </row>
    <row r="8" spans="1:35" ht="15" customHeight="1">
      <c r="A8" s="61"/>
      <c r="B8" s="62"/>
      <c r="C8" s="113" t="s">
        <v>93</v>
      </c>
      <c r="D8" s="113"/>
      <c r="E8" s="11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</row>
    <row r="9" spans="1:35" ht="15" customHeight="1">
      <c r="A9" s="114" t="s">
        <v>91</v>
      </c>
      <c r="B9" s="114"/>
      <c r="C9" s="115" t="s">
        <v>100</v>
      </c>
      <c r="D9" s="115"/>
      <c r="E9" s="11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</row>
    <row r="10" spans="1:35" ht="15" customHeight="1">
      <c r="A10" s="114" t="s">
        <v>92</v>
      </c>
      <c r="B10" s="114"/>
      <c r="C10" s="113" t="s">
        <v>95</v>
      </c>
      <c r="D10" s="113"/>
      <c r="E10" s="113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</row>
    <row r="11" spans="1:35" ht="15" customHeight="1">
      <c r="A11" s="114" t="s">
        <v>96</v>
      </c>
      <c r="B11" s="114"/>
      <c r="C11" s="126" t="s">
        <v>97</v>
      </c>
      <c r="D11" s="126"/>
      <c r="E11" s="126"/>
    </row>
    <row r="12" spans="1:35">
      <c r="A12" s="48"/>
      <c r="B12" s="49"/>
      <c r="C12" s="49"/>
      <c r="D12" s="49"/>
    </row>
    <row r="13" spans="1:35">
      <c r="A13" s="50"/>
      <c r="B13" s="50"/>
      <c r="C13" s="50"/>
      <c r="D13" s="50"/>
    </row>
    <row r="14" spans="1:35" ht="21">
      <c r="A14" s="122" t="s">
        <v>121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53"/>
    </row>
    <row r="15" spans="1:35" s="28" customFormat="1">
      <c r="A15" s="125" t="s">
        <v>101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53"/>
      <c r="O15" s="55"/>
    </row>
    <row r="16" spans="1:35" s="28" customFormat="1">
      <c r="A16" s="125" t="s">
        <v>102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53"/>
      <c r="O16" s="55"/>
    </row>
    <row r="17" spans="1:16" s="28" customFormat="1">
      <c r="A17" s="125" t="s">
        <v>112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53"/>
      <c r="O17" s="55"/>
    </row>
    <row r="18" spans="1:16" s="28" customFormat="1">
      <c r="A18" s="125" t="s">
        <v>103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53"/>
      <c r="O18" s="55"/>
    </row>
    <row r="19" spans="1:16" s="28" customFormat="1">
      <c r="A19" s="125" t="s">
        <v>104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53"/>
      <c r="O19" s="55"/>
    </row>
    <row r="20" spans="1:16" ht="15.75" customHeight="1">
      <c r="A20" s="107" t="s">
        <v>111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51"/>
    </row>
    <row r="21" spans="1:16" ht="45" customHeight="1">
      <c r="A21" s="108" t="s">
        <v>105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54"/>
    </row>
    <row r="22" spans="1:16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4" spans="1:16" ht="21">
      <c r="A24" s="90" t="s">
        <v>74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6" ht="31.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6">
      <c r="A26" s="92" t="s">
        <v>38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  <c r="L26" s="29"/>
      <c r="M26" s="29"/>
      <c r="N26" s="29"/>
      <c r="O26" s="29"/>
      <c r="P26" s="29"/>
    </row>
    <row r="27" spans="1:16">
      <c r="A27" s="92" t="s">
        <v>63</v>
      </c>
      <c r="B27" s="93"/>
      <c r="C27" s="93"/>
      <c r="D27" s="93"/>
      <c r="E27" s="93"/>
      <c r="F27" s="93"/>
      <c r="G27" s="93"/>
      <c r="H27" s="93"/>
      <c r="I27" s="93"/>
      <c r="J27" s="93"/>
      <c r="K27" s="94"/>
      <c r="L27" s="29"/>
      <c r="M27" s="29"/>
      <c r="N27" s="29"/>
      <c r="O27" s="29"/>
      <c r="P27" s="29"/>
    </row>
    <row r="28" spans="1:16">
      <c r="A28" s="91" t="s">
        <v>60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P28" s="29"/>
    </row>
    <row r="29" spans="1:16">
      <c r="A29" s="98" t="s">
        <v>85</v>
      </c>
      <c r="B29" s="99"/>
      <c r="C29" s="99"/>
      <c r="D29" s="99"/>
      <c r="E29" s="99"/>
      <c r="F29" s="99"/>
      <c r="G29" s="99"/>
      <c r="H29" s="99"/>
      <c r="I29" s="99"/>
      <c r="J29" s="99"/>
      <c r="K29" s="100"/>
      <c r="L29" s="29"/>
      <c r="M29" s="29"/>
      <c r="N29" s="29"/>
      <c r="P29" s="29"/>
    </row>
    <row r="30" spans="1:16">
      <c r="A30" s="98" t="s">
        <v>86</v>
      </c>
      <c r="B30" s="99"/>
      <c r="C30" s="99"/>
      <c r="D30" s="99"/>
      <c r="E30" s="99"/>
      <c r="F30" s="99"/>
      <c r="G30" s="99"/>
      <c r="H30" s="99"/>
      <c r="I30" s="99"/>
      <c r="J30" s="99"/>
      <c r="K30" s="100"/>
      <c r="L30" s="29"/>
      <c r="M30" s="29"/>
      <c r="N30" s="29"/>
      <c r="O30" s="36"/>
      <c r="P30" s="29"/>
    </row>
    <row r="31" spans="1:16">
      <c r="A31" s="1"/>
      <c r="B31" s="2"/>
      <c r="C31" s="2"/>
      <c r="D31" s="2"/>
      <c r="E31" s="2"/>
      <c r="F31" s="86" t="s">
        <v>7</v>
      </c>
      <c r="G31" s="86"/>
      <c r="H31" s="86"/>
      <c r="I31" s="86" t="s">
        <v>8</v>
      </c>
      <c r="J31" s="86"/>
      <c r="K31" s="86"/>
      <c r="P31" s="29"/>
    </row>
    <row r="32" spans="1:16" ht="63" customHeight="1">
      <c r="A32" s="19" t="s">
        <v>4</v>
      </c>
      <c r="B32" s="20" t="s">
        <v>0</v>
      </c>
      <c r="C32" s="20" t="s">
        <v>5</v>
      </c>
      <c r="D32" s="20" t="s">
        <v>110</v>
      </c>
      <c r="E32" s="67" t="s">
        <v>84</v>
      </c>
      <c r="F32" s="20" t="s">
        <v>6</v>
      </c>
      <c r="G32" s="20">
        <v>2021</v>
      </c>
      <c r="H32" s="20">
        <v>2022</v>
      </c>
      <c r="I32" s="20" t="s">
        <v>1</v>
      </c>
      <c r="J32" s="20">
        <v>2021</v>
      </c>
      <c r="K32" s="20">
        <v>2022</v>
      </c>
      <c r="P32" s="29"/>
    </row>
    <row r="33" spans="1:19">
      <c r="A33" s="3">
        <v>1</v>
      </c>
      <c r="B33" s="64" t="s">
        <v>39</v>
      </c>
      <c r="C33" s="10" t="s">
        <v>3</v>
      </c>
      <c r="D33" s="14">
        <v>7.2</v>
      </c>
      <c r="E33" s="14"/>
      <c r="F33" s="41">
        <f>SUM(G33:H33)</f>
        <v>101</v>
      </c>
      <c r="G33" s="40">
        <v>20</v>
      </c>
      <c r="H33" s="22">
        <v>81</v>
      </c>
      <c r="I33" s="23">
        <f>SUM(J33:K33)</f>
        <v>0</v>
      </c>
      <c r="J33" s="23">
        <f>E33*G33</f>
        <v>0</v>
      </c>
      <c r="K33" s="23">
        <f>E33*H33</f>
        <v>0</v>
      </c>
      <c r="P33" s="29"/>
    </row>
    <row r="34" spans="1:19">
      <c r="A34" s="3">
        <v>2</v>
      </c>
      <c r="B34" s="64" t="s">
        <v>40</v>
      </c>
      <c r="C34" s="10" t="s">
        <v>3</v>
      </c>
      <c r="D34" s="14">
        <v>8</v>
      </c>
      <c r="E34" s="14"/>
      <c r="F34" s="41">
        <f t="shared" ref="F34:F36" si="0">SUM(G34:H34)</f>
        <v>125</v>
      </c>
      <c r="G34" s="40">
        <v>25</v>
      </c>
      <c r="H34" s="22">
        <v>100</v>
      </c>
      <c r="I34" s="23">
        <f t="shared" ref="I34:I36" si="1">SUM(J34:K34)</f>
        <v>0</v>
      </c>
      <c r="J34" s="23">
        <f t="shared" ref="J34:J36" si="2">E34*G34</f>
        <v>0</v>
      </c>
      <c r="K34" s="23">
        <f t="shared" ref="K34:K36" si="3">E34*H34</f>
        <v>0</v>
      </c>
    </row>
    <row r="35" spans="1:19">
      <c r="A35" s="3">
        <v>3</v>
      </c>
      <c r="B35" s="64" t="s">
        <v>41</v>
      </c>
      <c r="C35" s="10" t="s">
        <v>3</v>
      </c>
      <c r="D35" s="14">
        <v>12.5</v>
      </c>
      <c r="E35" s="14"/>
      <c r="F35" s="41">
        <f t="shared" si="0"/>
        <v>144</v>
      </c>
      <c r="G35" s="40">
        <v>29</v>
      </c>
      <c r="H35" s="22">
        <v>115</v>
      </c>
      <c r="I35" s="23">
        <f t="shared" si="1"/>
        <v>0</v>
      </c>
      <c r="J35" s="23">
        <f t="shared" si="2"/>
        <v>0</v>
      </c>
      <c r="K35" s="23">
        <f t="shared" si="3"/>
        <v>0</v>
      </c>
    </row>
    <row r="36" spans="1:19">
      <c r="A36" s="3">
        <v>4</v>
      </c>
      <c r="B36" s="64" t="s">
        <v>42</v>
      </c>
      <c r="C36" s="10" t="s">
        <v>3</v>
      </c>
      <c r="D36" s="14">
        <v>13.1</v>
      </c>
      <c r="E36" s="14"/>
      <c r="F36" s="41">
        <f t="shared" si="0"/>
        <v>129</v>
      </c>
      <c r="G36" s="40">
        <v>26</v>
      </c>
      <c r="H36" s="22">
        <v>103</v>
      </c>
      <c r="I36" s="23">
        <f t="shared" si="1"/>
        <v>0</v>
      </c>
      <c r="J36" s="23">
        <f t="shared" si="2"/>
        <v>0</v>
      </c>
      <c r="K36" s="23">
        <f t="shared" si="3"/>
        <v>0</v>
      </c>
    </row>
    <row r="37" spans="1:19">
      <c r="A37" s="101" t="s">
        <v>11</v>
      </c>
      <c r="B37" s="102"/>
      <c r="C37" s="102"/>
      <c r="D37" s="102"/>
      <c r="E37" s="103"/>
      <c r="F37" s="16">
        <f>SUM(F33:F36)</f>
        <v>499</v>
      </c>
      <c r="G37" s="16">
        <f t="shared" ref="G37:K37" si="4">SUM(G33:G36)</f>
        <v>100</v>
      </c>
      <c r="H37" s="16">
        <f t="shared" si="4"/>
        <v>399</v>
      </c>
      <c r="I37" s="17">
        <f t="shared" si="4"/>
        <v>0</v>
      </c>
      <c r="J37" s="17">
        <f t="shared" si="4"/>
        <v>0</v>
      </c>
      <c r="K37" s="17">
        <f t="shared" si="4"/>
        <v>0</v>
      </c>
    </row>
    <row r="38" spans="1:19">
      <c r="A38" s="80" t="s">
        <v>9</v>
      </c>
      <c r="B38" s="81"/>
      <c r="C38" s="81"/>
      <c r="D38" s="81"/>
      <c r="E38" s="82"/>
      <c r="F38" s="12"/>
      <c r="G38" s="12"/>
      <c r="H38" s="12"/>
      <c r="I38" s="8">
        <f>SUM(I37)</f>
        <v>0</v>
      </c>
      <c r="J38" s="8">
        <f t="shared" ref="J38:K38" si="5">SUM(J37)</f>
        <v>0</v>
      </c>
      <c r="K38" s="8">
        <f t="shared" si="5"/>
        <v>0</v>
      </c>
    </row>
    <row r="39" spans="1:19">
      <c r="A39" s="87" t="s">
        <v>13</v>
      </c>
      <c r="B39" s="88"/>
      <c r="C39" s="88"/>
      <c r="D39" s="88"/>
      <c r="E39" s="89"/>
      <c r="F39" s="12"/>
      <c r="G39" s="12"/>
      <c r="H39" s="12"/>
      <c r="I39" s="44">
        <f>SUM(J39:K39)</f>
        <v>0</v>
      </c>
      <c r="J39" s="44">
        <f t="shared" ref="J39:K39" si="6">J37*13%</f>
        <v>0</v>
      </c>
      <c r="K39" s="44">
        <f t="shared" si="6"/>
        <v>0</v>
      </c>
    </row>
    <row r="40" spans="1:19" s="56" customFormat="1">
      <c r="A40" s="80" t="s">
        <v>106</v>
      </c>
      <c r="B40" s="81"/>
      <c r="C40" s="81"/>
      <c r="D40" s="81"/>
      <c r="E40" s="82"/>
      <c r="F40" s="12"/>
      <c r="G40" s="12"/>
      <c r="H40" s="12"/>
      <c r="I40" s="8">
        <f>SUM(I39)</f>
        <v>0</v>
      </c>
      <c r="J40" s="8">
        <f t="shared" ref="J40:K40" si="7">SUM(J39)</f>
        <v>0</v>
      </c>
      <c r="K40" s="8">
        <f t="shared" si="7"/>
        <v>0</v>
      </c>
      <c r="O40" s="57"/>
    </row>
    <row r="41" spans="1:19">
      <c r="A41" s="80" t="s">
        <v>15</v>
      </c>
      <c r="B41" s="81"/>
      <c r="C41" s="81"/>
      <c r="D41" s="81"/>
      <c r="E41" s="82"/>
      <c r="F41" s="12"/>
      <c r="G41" s="12"/>
      <c r="H41" s="12"/>
      <c r="I41" s="8">
        <f>I37+I39</f>
        <v>0</v>
      </c>
      <c r="J41" s="8">
        <f>J37+J39</f>
        <v>0</v>
      </c>
      <c r="K41" s="8">
        <f>K37+K39</f>
        <v>0</v>
      </c>
    </row>
    <row r="42" spans="1:19">
      <c r="A42" s="80" t="s">
        <v>16</v>
      </c>
      <c r="B42" s="81"/>
      <c r="C42" s="81"/>
      <c r="D42" s="81"/>
      <c r="E42" s="82"/>
      <c r="F42" s="12"/>
      <c r="G42" s="12"/>
      <c r="H42" s="12"/>
      <c r="I42" s="8">
        <f>SUM(I41)</f>
        <v>0</v>
      </c>
      <c r="J42" s="8">
        <f t="shared" ref="J42:K42" si="8">SUM(J41)</f>
        <v>0</v>
      </c>
      <c r="K42" s="8">
        <f t="shared" si="8"/>
        <v>0</v>
      </c>
      <c r="L42" s="32"/>
      <c r="M42" s="33"/>
      <c r="N42" s="33"/>
      <c r="O42" s="33"/>
    </row>
    <row r="43" spans="1:19">
      <c r="L43" s="32"/>
      <c r="M43" s="33"/>
      <c r="N43" s="33"/>
      <c r="O43" s="33"/>
    </row>
    <row r="44" spans="1:19">
      <c r="M44" s="34"/>
      <c r="N44" s="34"/>
      <c r="O44" s="30"/>
      <c r="P44" s="31"/>
      <c r="Q44" s="31"/>
      <c r="R44" s="31"/>
      <c r="S44" s="31"/>
    </row>
    <row r="45" spans="1:19" ht="21">
      <c r="A45" s="90" t="s">
        <v>69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M45" s="34"/>
      <c r="N45" s="34"/>
      <c r="O45" s="30"/>
      <c r="P45" s="31"/>
      <c r="Q45" s="31"/>
      <c r="R45" s="31"/>
      <c r="S45" s="31"/>
    </row>
    <row r="46" spans="1:19" ht="33.75" customHeight="1">
      <c r="A46" s="91" t="s">
        <v>54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M46" s="34"/>
      <c r="N46" s="34"/>
      <c r="O46" s="30"/>
      <c r="P46" s="31"/>
      <c r="Q46" s="31"/>
      <c r="R46" s="31"/>
      <c r="S46" s="31"/>
    </row>
    <row r="47" spans="1:19">
      <c r="A47" s="92" t="s">
        <v>38</v>
      </c>
      <c r="B47" s="93"/>
      <c r="C47" s="93"/>
      <c r="D47" s="93"/>
      <c r="E47" s="93"/>
      <c r="F47" s="93"/>
      <c r="G47" s="93"/>
      <c r="H47" s="93"/>
      <c r="I47" s="93"/>
      <c r="J47" s="93"/>
      <c r="K47" s="94"/>
      <c r="M47" s="34"/>
      <c r="N47" s="34"/>
      <c r="O47" s="30"/>
      <c r="P47" s="31"/>
      <c r="Q47" s="31"/>
      <c r="R47" s="31"/>
      <c r="S47" s="31"/>
    </row>
    <row r="48" spans="1:19">
      <c r="A48" s="92" t="s">
        <v>63</v>
      </c>
      <c r="B48" s="93"/>
      <c r="C48" s="93"/>
      <c r="D48" s="93"/>
      <c r="E48" s="93"/>
      <c r="F48" s="93"/>
      <c r="G48" s="93"/>
      <c r="H48" s="93"/>
      <c r="I48" s="93"/>
      <c r="J48" s="93"/>
      <c r="K48" s="94"/>
      <c r="M48" s="34"/>
      <c r="N48" s="34"/>
      <c r="O48" s="30"/>
      <c r="P48" s="31"/>
      <c r="Q48" s="31"/>
      <c r="R48" s="31"/>
      <c r="S48" s="31"/>
    </row>
    <row r="49" spans="1:19">
      <c r="A49" s="91" t="s">
        <v>58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M49" s="34"/>
      <c r="N49" s="34"/>
      <c r="O49" s="30"/>
      <c r="P49" s="31"/>
      <c r="Q49" s="31"/>
      <c r="R49" s="31"/>
      <c r="S49" s="31"/>
    </row>
    <row r="50" spans="1:19">
      <c r="A50" s="98" t="s">
        <v>85</v>
      </c>
      <c r="B50" s="99"/>
      <c r="C50" s="99"/>
      <c r="D50" s="99"/>
      <c r="E50" s="99"/>
      <c r="F50" s="99"/>
      <c r="G50" s="99"/>
      <c r="H50" s="99"/>
      <c r="I50" s="99"/>
      <c r="J50" s="99"/>
      <c r="K50" s="100"/>
      <c r="M50" s="34"/>
      <c r="N50" s="34"/>
      <c r="O50" s="30"/>
      <c r="P50" s="31"/>
      <c r="Q50" s="31"/>
      <c r="R50" s="31"/>
      <c r="S50" s="31"/>
    </row>
    <row r="51" spans="1:19">
      <c r="A51" s="98" t="s">
        <v>86</v>
      </c>
      <c r="B51" s="99"/>
      <c r="C51" s="99"/>
      <c r="D51" s="99"/>
      <c r="E51" s="99"/>
      <c r="F51" s="99"/>
      <c r="G51" s="99"/>
      <c r="H51" s="99"/>
      <c r="I51" s="99"/>
      <c r="J51" s="99"/>
      <c r="K51" s="100"/>
      <c r="P51" s="31"/>
      <c r="Q51" s="31"/>
      <c r="R51" s="31"/>
      <c r="S51" s="31"/>
    </row>
    <row r="52" spans="1:19">
      <c r="A52" s="1"/>
      <c r="B52" s="2"/>
      <c r="C52" s="2"/>
      <c r="D52" s="2"/>
      <c r="E52" s="2"/>
      <c r="F52" s="86" t="s">
        <v>7</v>
      </c>
      <c r="G52" s="86"/>
      <c r="H52" s="86"/>
      <c r="I52" s="86" t="s">
        <v>8</v>
      </c>
      <c r="J52" s="86"/>
      <c r="K52" s="86"/>
    </row>
    <row r="53" spans="1:19" ht="54.75" customHeight="1">
      <c r="A53" s="19" t="s">
        <v>4</v>
      </c>
      <c r="B53" s="20" t="s">
        <v>0</v>
      </c>
      <c r="C53" s="20" t="s">
        <v>5</v>
      </c>
      <c r="D53" s="20" t="s">
        <v>110</v>
      </c>
      <c r="E53" s="20" t="s">
        <v>84</v>
      </c>
      <c r="F53" s="20" t="s">
        <v>6</v>
      </c>
      <c r="G53" s="20">
        <v>2021</v>
      </c>
      <c r="H53" s="20">
        <v>2022</v>
      </c>
      <c r="I53" s="20" t="s">
        <v>1</v>
      </c>
      <c r="J53" s="20">
        <v>2021</v>
      </c>
      <c r="K53" s="20">
        <v>2022</v>
      </c>
    </row>
    <row r="54" spans="1:19">
      <c r="A54" s="3">
        <v>1</v>
      </c>
      <c r="B54" s="64" t="s">
        <v>39</v>
      </c>
      <c r="C54" s="10" t="s">
        <v>3</v>
      </c>
      <c r="D54" s="14">
        <v>7.2</v>
      </c>
      <c r="E54" s="14"/>
      <c r="F54" s="41">
        <f>SUM(G54:H54)</f>
        <v>9</v>
      </c>
      <c r="G54" s="42">
        <v>2</v>
      </c>
      <c r="H54" s="42">
        <v>7</v>
      </c>
      <c r="I54" s="23">
        <f>SUM(J54:K54)</f>
        <v>0</v>
      </c>
      <c r="J54" s="23">
        <f>E54*G54</f>
        <v>0</v>
      </c>
      <c r="K54" s="23">
        <f>E54*H54</f>
        <v>0</v>
      </c>
    </row>
    <row r="55" spans="1:19">
      <c r="A55" s="3">
        <v>2</v>
      </c>
      <c r="B55" s="64" t="s">
        <v>40</v>
      </c>
      <c r="C55" s="10" t="s">
        <v>3</v>
      </c>
      <c r="D55" s="14">
        <v>8</v>
      </c>
      <c r="E55" s="14"/>
      <c r="F55" s="41">
        <f t="shared" ref="F55:F57" si="9">SUM(G55:H55)</f>
        <v>9</v>
      </c>
      <c r="G55" s="42">
        <v>2</v>
      </c>
      <c r="H55" s="42">
        <v>7</v>
      </c>
      <c r="I55" s="23">
        <f t="shared" ref="I55:I57" si="10">SUM(J55:K55)</f>
        <v>0</v>
      </c>
      <c r="J55" s="23">
        <f t="shared" ref="J55:J57" si="11">E55*G55</f>
        <v>0</v>
      </c>
      <c r="K55" s="23">
        <f t="shared" ref="K55:K57" si="12">E55*H55</f>
        <v>0</v>
      </c>
    </row>
    <row r="56" spans="1:19">
      <c r="A56" s="3">
        <v>3</v>
      </c>
      <c r="B56" s="64" t="s">
        <v>41</v>
      </c>
      <c r="C56" s="10" t="s">
        <v>3</v>
      </c>
      <c r="D56" s="14">
        <v>12.5</v>
      </c>
      <c r="E56" s="14"/>
      <c r="F56" s="41">
        <f t="shared" si="9"/>
        <v>9</v>
      </c>
      <c r="G56" s="42">
        <v>2</v>
      </c>
      <c r="H56" s="42">
        <v>7</v>
      </c>
      <c r="I56" s="23">
        <f t="shared" si="10"/>
        <v>0</v>
      </c>
      <c r="J56" s="23">
        <f t="shared" si="11"/>
        <v>0</v>
      </c>
      <c r="K56" s="23">
        <f t="shared" si="12"/>
        <v>0</v>
      </c>
    </row>
    <row r="57" spans="1:19">
      <c r="A57" s="3">
        <v>4</v>
      </c>
      <c r="B57" s="64" t="s">
        <v>42</v>
      </c>
      <c r="C57" s="10" t="s">
        <v>3</v>
      </c>
      <c r="D57" s="14">
        <v>13.1</v>
      </c>
      <c r="E57" s="14"/>
      <c r="F57" s="41">
        <f t="shared" si="9"/>
        <v>170</v>
      </c>
      <c r="G57" s="42">
        <v>10</v>
      </c>
      <c r="H57" s="42">
        <v>160</v>
      </c>
      <c r="I57" s="23">
        <f t="shared" si="10"/>
        <v>0</v>
      </c>
      <c r="J57" s="23">
        <f t="shared" si="11"/>
        <v>0</v>
      </c>
      <c r="K57" s="23">
        <f t="shared" si="12"/>
        <v>0</v>
      </c>
    </row>
    <row r="58" spans="1:19">
      <c r="A58" s="101" t="s">
        <v>11</v>
      </c>
      <c r="B58" s="102"/>
      <c r="C58" s="102"/>
      <c r="D58" s="102"/>
      <c r="E58" s="103"/>
      <c r="F58" s="16">
        <f>SUM(F54:F57)</f>
        <v>197</v>
      </c>
      <c r="G58" s="16">
        <f t="shared" ref="G58:K58" si="13">SUM(G54:G57)</f>
        <v>16</v>
      </c>
      <c r="H58" s="16">
        <f t="shared" si="13"/>
        <v>181</v>
      </c>
      <c r="I58" s="17">
        <f t="shared" si="13"/>
        <v>0</v>
      </c>
      <c r="J58" s="17">
        <f t="shared" si="13"/>
        <v>0</v>
      </c>
      <c r="K58" s="17">
        <f t="shared" si="13"/>
        <v>0</v>
      </c>
    </row>
    <row r="59" spans="1:19">
      <c r="A59" s="80" t="s">
        <v>9</v>
      </c>
      <c r="B59" s="81"/>
      <c r="C59" s="81"/>
      <c r="D59" s="81"/>
      <c r="E59" s="82"/>
      <c r="F59" s="12"/>
      <c r="G59" s="12"/>
      <c r="H59" s="12"/>
      <c r="I59" s="8">
        <f>SUM(I58)</f>
        <v>0</v>
      </c>
      <c r="J59" s="8">
        <f t="shared" ref="J59:K59" si="14">SUM(J58)</f>
        <v>0</v>
      </c>
      <c r="K59" s="8">
        <f t="shared" si="14"/>
        <v>0</v>
      </c>
    </row>
    <row r="60" spans="1:19">
      <c r="A60" s="87" t="s">
        <v>13</v>
      </c>
      <c r="B60" s="88"/>
      <c r="C60" s="88"/>
      <c r="D60" s="88"/>
      <c r="E60" s="89"/>
      <c r="F60" s="12"/>
      <c r="G60" s="12"/>
      <c r="H60" s="12"/>
      <c r="I60" s="44">
        <f>I59*13%</f>
        <v>0</v>
      </c>
      <c r="J60" s="44">
        <f t="shared" ref="J60:K60" si="15">J58*13%</f>
        <v>0</v>
      </c>
      <c r="K60" s="44">
        <f t="shared" si="15"/>
        <v>0</v>
      </c>
      <c r="O60" s="36"/>
    </row>
    <row r="61" spans="1:19" s="56" customFormat="1">
      <c r="A61" s="80" t="s">
        <v>106</v>
      </c>
      <c r="B61" s="81"/>
      <c r="C61" s="81"/>
      <c r="D61" s="81"/>
      <c r="E61" s="82"/>
      <c r="F61" s="12"/>
      <c r="G61" s="12"/>
      <c r="H61" s="12"/>
      <c r="I61" s="8">
        <f>SUM(I60)</f>
        <v>0</v>
      </c>
      <c r="J61" s="8">
        <f t="shared" ref="J61:K61" si="16">SUM(J60)</f>
        <v>0</v>
      </c>
      <c r="K61" s="8">
        <f t="shared" si="16"/>
        <v>0</v>
      </c>
      <c r="O61" s="60"/>
    </row>
    <row r="62" spans="1:19">
      <c r="A62" s="80" t="s">
        <v>15</v>
      </c>
      <c r="B62" s="81"/>
      <c r="C62" s="81"/>
      <c r="D62" s="81"/>
      <c r="E62" s="82"/>
      <c r="F62" s="12"/>
      <c r="G62" s="12"/>
      <c r="H62" s="12"/>
      <c r="I62" s="8">
        <f>I58+I60</f>
        <v>0</v>
      </c>
      <c r="J62" s="8">
        <f>J58+J60</f>
        <v>0</v>
      </c>
      <c r="K62" s="8">
        <f>K58+K60</f>
        <v>0</v>
      </c>
    </row>
    <row r="63" spans="1:19">
      <c r="A63" s="80" t="s">
        <v>16</v>
      </c>
      <c r="B63" s="81"/>
      <c r="C63" s="81"/>
      <c r="D63" s="81"/>
      <c r="E63" s="82"/>
      <c r="F63" s="12"/>
      <c r="G63" s="12"/>
      <c r="H63" s="12"/>
      <c r="I63" s="8">
        <f>SUM(I62)</f>
        <v>0</v>
      </c>
      <c r="J63" s="8">
        <f t="shared" ref="J63:K63" si="17">SUM(J62)</f>
        <v>0</v>
      </c>
      <c r="K63" s="8">
        <f t="shared" si="17"/>
        <v>0</v>
      </c>
    </row>
    <row r="64" spans="1:19" s="28" customFormat="1">
      <c r="A64" s="37"/>
      <c r="B64" s="37"/>
      <c r="C64" s="37"/>
      <c r="D64" s="37"/>
      <c r="E64" s="37"/>
      <c r="F64" s="72"/>
      <c r="G64" s="72"/>
      <c r="H64" s="72"/>
      <c r="I64" s="74"/>
      <c r="J64" s="74"/>
      <c r="K64" s="74"/>
      <c r="O64" s="55"/>
    </row>
    <row r="66" spans="1:11" ht="21">
      <c r="A66" s="95" t="s">
        <v>122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1" ht="15.75">
      <c r="A67" s="83" t="s">
        <v>113</v>
      </c>
      <c r="B67" s="84"/>
      <c r="C67" s="84"/>
      <c r="D67" s="84"/>
      <c r="E67" s="84"/>
      <c r="F67" s="84"/>
      <c r="G67" s="84"/>
      <c r="H67" s="84"/>
      <c r="I67" s="84"/>
      <c r="J67" s="84"/>
      <c r="K67" s="85"/>
    </row>
    <row r="68" spans="1:11" ht="15.75">
      <c r="A68" s="76" t="s">
        <v>115</v>
      </c>
      <c r="B68" s="76"/>
      <c r="C68" s="76"/>
      <c r="D68" s="76"/>
      <c r="E68" s="76"/>
      <c r="F68" s="76"/>
      <c r="G68" s="76"/>
      <c r="H68" s="77">
        <f>SUM(I38)</f>
        <v>0</v>
      </c>
      <c r="I68" s="76"/>
      <c r="J68" s="76"/>
      <c r="K68" s="76"/>
    </row>
    <row r="69" spans="1:11" ht="15.75">
      <c r="A69" s="76" t="s">
        <v>116</v>
      </c>
      <c r="B69" s="76"/>
      <c r="C69" s="76"/>
      <c r="D69" s="76"/>
      <c r="E69" s="76"/>
      <c r="F69" s="76"/>
      <c r="G69" s="76"/>
      <c r="H69" s="77">
        <f>SUM(I40)</f>
        <v>0</v>
      </c>
      <c r="I69" s="76"/>
      <c r="J69" s="76"/>
      <c r="K69" s="76"/>
    </row>
    <row r="70" spans="1:11" ht="15.75">
      <c r="A70" s="76" t="s">
        <v>117</v>
      </c>
      <c r="B70" s="76"/>
      <c r="C70" s="76"/>
      <c r="D70" s="76"/>
      <c r="E70" s="76"/>
      <c r="F70" s="76"/>
      <c r="G70" s="76"/>
      <c r="H70" s="77">
        <f>SUM(H68:K69)</f>
        <v>0</v>
      </c>
      <c r="I70" s="76"/>
      <c r="J70" s="76"/>
      <c r="K70" s="76"/>
    </row>
    <row r="71" spans="1:11" ht="15.75">
      <c r="A71" s="83" t="s">
        <v>114</v>
      </c>
      <c r="B71" s="84"/>
      <c r="C71" s="84"/>
      <c r="D71" s="84"/>
      <c r="E71" s="84"/>
      <c r="F71" s="84"/>
      <c r="G71" s="84"/>
      <c r="H71" s="84"/>
      <c r="I71" s="84"/>
      <c r="J71" s="84"/>
      <c r="K71" s="85"/>
    </row>
    <row r="72" spans="1:11" ht="15.75">
      <c r="A72" s="76" t="s">
        <v>115</v>
      </c>
      <c r="B72" s="76"/>
      <c r="C72" s="76"/>
      <c r="D72" s="76"/>
      <c r="E72" s="76"/>
      <c r="F72" s="76"/>
      <c r="G72" s="76"/>
      <c r="H72" s="77">
        <f>SUM(I59)</f>
        <v>0</v>
      </c>
      <c r="I72" s="76"/>
      <c r="J72" s="76"/>
      <c r="K72" s="76"/>
    </row>
    <row r="73" spans="1:11" ht="15.75">
      <c r="A73" s="76" t="s">
        <v>116</v>
      </c>
      <c r="B73" s="76"/>
      <c r="C73" s="76"/>
      <c r="D73" s="76"/>
      <c r="E73" s="76"/>
      <c r="F73" s="76"/>
      <c r="G73" s="76"/>
      <c r="H73" s="77">
        <f>SUM(I61)</f>
        <v>0</v>
      </c>
      <c r="I73" s="76"/>
      <c r="J73" s="76"/>
      <c r="K73" s="76"/>
    </row>
    <row r="74" spans="1:11" ht="15.75">
      <c r="A74" s="76" t="s">
        <v>117</v>
      </c>
      <c r="B74" s="76"/>
      <c r="C74" s="76"/>
      <c r="D74" s="76"/>
      <c r="E74" s="76"/>
      <c r="F74" s="76"/>
      <c r="G74" s="76"/>
      <c r="H74" s="77">
        <f>SUM(H72:K73)</f>
        <v>0</v>
      </c>
      <c r="I74" s="76"/>
      <c r="J74" s="76"/>
      <c r="K74" s="76"/>
    </row>
    <row r="75" spans="1:11" ht="18.75">
      <c r="A75" s="116" t="s">
        <v>128</v>
      </c>
      <c r="B75" s="117"/>
      <c r="C75" s="117"/>
      <c r="D75" s="117"/>
      <c r="E75" s="117"/>
      <c r="F75" s="117"/>
      <c r="G75" s="118"/>
      <c r="H75" s="119">
        <f>SUM(H68,H72)</f>
        <v>0</v>
      </c>
      <c r="I75" s="120"/>
      <c r="J75" s="120"/>
      <c r="K75" s="121"/>
    </row>
    <row r="76" spans="1:11" ht="18.75">
      <c r="A76" s="116" t="s">
        <v>79</v>
      </c>
      <c r="B76" s="117"/>
      <c r="C76" s="117"/>
      <c r="D76" s="117"/>
      <c r="E76" s="117"/>
      <c r="F76" s="117"/>
      <c r="G76" s="118"/>
      <c r="H76" s="119">
        <f>SUM(H69,H73)</f>
        <v>0</v>
      </c>
      <c r="I76" s="120"/>
      <c r="J76" s="120"/>
      <c r="K76" s="121"/>
    </row>
    <row r="77" spans="1:11" ht="18.75">
      <c r="A77" s="78" t="s">
        <v>80</v>
      </c>
      <c r="B77" s="78"/>
      <c r="C77" s="78"/>
      <c r="D77" s="78"/>
      <c r="E77" s="78"/>
      <c r="F77" s="78"/>
      <c r="G77" s="78"/>
      <c r="H77" s="79">
        <f>SUM(H75:K76)</f>
        <v>0</v>
      </c>
      <c r="I77" s="79"/>
      <c r="J77" s="79"/>
      <c r="K77" s="79"/>
    </row>
    <row r="80" spans="1:11">
      <c r="A80" s="75" t="s">
        <v>94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50.2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>
      <c r="A82" s="96" t="s">
        <v>108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>
      <c r="A83" s="46"/>
      <c r="B83" s="25"/>
    </row>
    <row r="84" spans="1:11" ht="21.75" customHeight="1">
      <c r="A84" s="97" t="s">
        <v>107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</row>
  </sheetData>
  <mergeCells count="75">
    <mergeCell ref="C8:E8"/>
    <mergeCell ref="A75:G75"/>
    <mergeCell ref="H75:K75"/>
    <mergeCell ref="A76:G76"/>
    <mergeCell ref="H76:K76"/>
    <mergeCell ref="A19:K19"/>
    <mergeCell ref="A9:B9"/>
    <mergeCell ref="C9:E9"/>
    <mergeCell ref="A10:B10"/>
    <mergeCell ref="C10:E10"/>
    <mergeCell ref="A11:B11"/>
    <mergeCell ref="C11:E11"/>
    <mergeCell ref="A14:K14"/>
    <mergeCell ref="A15:K15"/>
    <mergeCell ref="A16:K16"/>
    <mergeCell ref="A17:K17"/>
    <mergeCell ref="A4:B4"/>
    <mergeCell ref="A5:B5"/>
    <mergeCell ref="A6:B6"/>
    <mergeCell ref="A7:B7"/>
    <mergeCell ref="C7:E7"/>
    <mergeCell ref="A18:K18"/>
    <mergeCell ref="A24:K24"/>
    <mergeCell ref="A25:K25"/>
    <mergeCell ref="A26:K26"/>
    <mergeCell ref="A66:K66"/>
    <mergeCell ref="A20:K20"/>
    <mergeCell ref="A21:K21"/>
    <mergeCell ref="A27:K27"/>
    <mergeCell ref="A28:K28"/>
    <mergeCell ref="A29:K29"/>
    <mergeCell ref="A30:K30"/>
    <mergeCell ref="F31:H31"/>
    <mergeCell ref="I31:K31"/>
    <mergeCell ref="A50:K50"/>
    <mergeCell ref="A37:E37"/>
    <mergeCell ref="A38:E38"/>
    <mergeCell ref="A60:E60"/>
    <mergeCell ref="A39:E39"/>
    <mergeCell ref="A40:E40"/>
    <mergeCell ref="A41:E41"/>
    <mergeCell ref="A42:E42"/>
    <mergeCell ref="A45:K45"/>
    <mergeCell ref="A82:K82"/>
    <mergeCell ref="A84:K84"/>
    <mergeCell ref="A71:K71"/>
    <mergeCell ref="A46:K46"/>
    <mergeCell ref="A47:K47"/>
    <mergeCell ref="A48:K48"/>
    <mergeCell ref="A49:K49"/>
    <mergeCell ref="A67:K67"/>
    <mergeCell ref="A61:E61"/>
    <mergeCell ref="A62:E62"/>
    <mergeCell ref="A63:E63"/>
    <mergeCell ref="A51:K51"/>
    <mergeCell ref="F52:H52"/>
    <mergeCell ref="I52:K52"/>
    <mergeCell ref="A58:E58"/>
    <mergeCell ref="A59:E59"/>
    <mergeCell ref="A68:G68"/>
    <mergeCell ref="H68:K68"/>
    <mergeCell ref="A80:K80"/>
    <mergeCell ref="A81:K81"/>
    <mergeCell ref="A77:G77"/>
    <mergeCell ref="H77:K77"/>
    <mergeCell ref="A72:G72"/>
    <mergeCell ref="H72:K72"/>
    <mergeCell ref="A73:G73"/>
    <mergeCell ref="H73:K73"/>
    <mergeCell ref="A74:G74"/>
    <mergeCell ref="H74:K74"/>
    <mergeCell ref="A70:G70"/>
    <mergeCell ref="H70:K70"/>
    <mergeCell ref="A69:G69"/>
    <mergeCell ref="H69:K69"/>
  </mergeCells>
  <hyperlinks>
    <hyperlink ref="C11" r:id="rId1"/>
  </hyperlinks>
  <pageMargins left="0.39370078740157483" right="0.39370078740157483" top="0.59055118110236227" bottom="0.59055118110236227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4:AI90"/>
  <sheetViews>
    <sheetView topLeftCell="C1" workbookViewId="0">
      <selection sqref="A1:K92"/>
    </sheetView>
  </sheetViews>
  <sheetFormatPr defaultRowHeight="15"/>
  <cols>
    <col min="1" max="1" width="4.42578125" style="24" bestFit="1" customWidth="1"/>
    <col min="2" max="2" width="34" style="24" customWidth="1"/>
    <col min="3" max="3" width="9.140625" style="24" customWidth="1"/>
    <col min="4" max="4" width="14.140625" style="24" bestFit="1" customWidth="1"/>
    <col min="5" max="5" width="18.140625" style="24" customWidth="1"/>
    <col min="6" max="6" width="8.7109375" style="24" customWidth="1"/>
    <col min="7" max="7" width="5.5703125" style="24" customWidth="1"/>
    <col min="8" max="8" width="8.140625" style="24" customWidth="1"/>
    <col min="9" max="11" width="11.5703125" style="24" bestFit="1" customWidth="1"/>
    <col min="12" max="12" width="25" style="24" customWidth="1"/>
    <col min="13" max="13" width="22.7109375" style="24" customWidth="1"/>
    <col min="14" max="14" width="21.5703125" style="24" bestFit="1" customWidth="1"/>
    <col min="15" max="15" width="21.28515625" style="25" customWidth="1"/>
    <col min="16" max="16" width="18.85546875" style="24" customWidth="1"/>
    <col min="17" max="17" width="25.5703125" style="24" customWidth="1"/>
    <col min="18" max="18" width="15" style="24" customWidth="1"/>
    <col min="19" max="22" width="11.140625" style="24" bestFit="1" customWidth="1"/>
    <col min="23" max="23" width="11.140625" style="24" customWidth="1"/>
    <col min="24" max="24" width="11.140625" style="24" bestFit="1" customWidth="1"/>
    <col min="25" max="16384" width="9.140625" style="24"/>
  </cols>
  <sheetData>
    <row r="4" spans="1:35">
      <c r="A4" s="113" t="s">
        <v>87</v>
      </c>
      <c r="B4" s="113"/>
      <c r="C4" s="61"/>
      <c r="D4" s="61"/>
    </row>
    <row r="5" spans="1:35">
      <c r="A5" s="113" t="s">
        <v>88</v>
      </c>
      <c r="B5" s="113"/>
      <c r="C5" s="61"/>
      <c r="D5" s="61"/>
      <c r="I5" s="24" t="s">
        <v>99</v>
      </c>
    </row>
    <row r="6" spans="1:35" ht="15" customHeight="1">
      <c r="A6" s="113" t="s">
        <v>89</v>
      </c>
      <c r="B6" s="113"/>
      <c r="C6" s="62"/>
      <c r="D6" s="62"/>
      <c r="K6" s="52" t="s">
        <v>98</v>
      </c>
      <c r="L6" s="52"/>
    </row>
    <row r="7" spans="1:35" ht="15" customHeight="1">
      <c r="A7" s="114" t="s">
        <v>90</v>
      </c>
      <c r="B7" s="114"/>
      <c r="C7" s="115" t="s">
        <v>109</v>
      </c>
      <c r="D7" s="115"/>
      <c r="E7" s="115"/>
    </row>
    <row r="8" spans="1:35" ht="15" customHeight="1">
      <c r="A8" s="61"/>
      <c r="B8" s="62"/>
      <c r="C8" s="113" t="s">
        <v>93</v>
      </c>
      <c r="D8" s="113"/>
      <c r="E8" s="11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</row>
    <row r="9" spans="1:35" ht="15" customHeight="1">
      <c r="A9" s="114" t="s">
        <v>91</v>
      </c>
      <c r="B9" s="114"/>
      <c r="C9" s="115" t="s">
        <v>100</v>
      </c>
      <c r="D9" s="115"/>
      <c r="E9" s="11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</row>
    <row r="10" spans="1:35" ht="15" customHeight="1">
      <c r="A10" s="114" t="s">
        <v>92</v>
      </c>
      <c r="B10" s="114"/>
      <c r="C10" s="113" t="s">
        <v>95</v>
      </c>
      <c r="D10" s="113"/>
      <c r="E10" s="113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</row>
    <row r="11" spans="1:35" ht="15" customHeight="1">
      <c r="A11" s="114" t="s">
        <v>96</v>
      </c>
      <c r="B11" s="114"/>
      <c r="C11" s="126" t="s">
        <v>97</v>
      </c>
      <c r="D11" s="126"/>
      <c r="E11" s="126"/>
    </row>
    <row r="12" spans="1:35">
      <c r="A12" s="48"/>
      <c r="B12" s="49"/>
      <c r="C12" s="49"/>
      <c r="D12" s="49"/>
    </row>
    <row r="13" spans="1:35">
      <c r="A13" s="50"/>
      <c r="B13" s="50"/>
      <c r="C13" s="50"/>
      <c r="D13" s="50"/>
    </row>
    <row r="14" spans="1:35" ht="21">
      <c r="A14" s="122" t="s">
        <v>125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53"/>
    </row>
    <row r="15" spans="1:35" s="28" customFormat="1">
      <c r="A15" s="125" t="s">
        <v>101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53"/>
      <c r="O15" s="55"/>
    </row>
    <row r="16" spans="1:35" s="28" customFormat="1">
      <c r="A16" s="125" t="s">
        <v>102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53"/>
      <c r="O16" s="55"/>
    </row>
    <row r="17" spans="1:35" s="28" customFormat="1">
      <c r="A17" s="125" t="s">
        <v>112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53"/>
      <c r="O17" s="55"/>
    </row>
    <row r="18" spans="1:35" s="28" customFormat="1">
      <c r="A18" s="125" t="s">
        <v>103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53"/>
      <c r="O18" s="55"/>
    </row>
    <row r="19" spans="1:35" s="28" customFormat="1">
      <c r="A19" s="125" t="s">
        <v>104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53"/>
      <c r="O19" s="55"/>
    </row>
    <row r="20" spans="1:35" ht="15.75" customHeight="1">
      <c r="A20" s="107" t="s">
        <v>111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51"/>
    </row>
    <row r="21" spans="1:35" ht="45" customHeight="1">
      <c r="A21" s="108" t="s">
        <v>105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54"/>
    </row>
    <row r="22" spans="1:3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35"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</row>
    <row r="24" spans="1:35" ht="21">
      <c r="A24" s="90" t="s">
        <v>73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1:35" ht="15.75" customHeight="1">
      <c r="A25" s="91" t="s">
        <v>49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M25" s="127"/>
      <c r="N25" s="127"/>
      <c r="O25" s="65"/>
      <c r="P25" s="127"/>
      <c r="Q25" s="127"/>
      <c r="R25" s="127"/>
      <c r="S25" s="127"/>
    </row>
    <row r="26" spans="1:35">
      <c r="A26" s="92" t="s">
        <v>43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  <c r="M26" s="65"/>
      <c r="N26" s="65"/>
      <c r="O26" s="65"/>
      <c r="P26" s="65"/>
      <c r="Q26" s="65"/>
      <c r="R26" s="65"/>
      <c r="S26" s="65"/>
    </row>
    <row r="27" spans="1:35">
      <c r="A27" s="92" t="s">
        <v>32</v>
      </c>
      <c r="B27" s="93"/>
      <c r="C27" s="93"/>
      <c r="D27" s="93"/>
      <c r="E27" s="93"/>
      <c r="F27" s="93"/>
      <c r="G27" s="93"/>
      <c r="H27" s="93"/>
      <c r="I27" s="93"/>
      <c r="J27" s="93"/>
      <c r="K27" s="94"/>
      <c r="M27" s="34"/>
      <c r="N27" s="34"/>
      <c r="O27" s="30"/>
      <c r="P27" s="31"/>
      <c r="Q27" s="31"/>
      <c r="R27" s="31"/>
      <c r="S27" s="31"/>
    </row>
    <row r="28" spans="1:35">
      <c r="A28" s="91" t="s">
        <v>60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M28" s="34"/>
      <c r="N28" s="34"/>
      <c r="O28" s="30"/>
      <c r="P28" s="31"/>
      <c r="Q28" s="31"/>
      <c r="R28" s="31"/>
      <c r="S28" s="31"/>
    </row>
    <row r="29" spans="1:35">
      <c r="A29" s="1"/>
      <c r="B29" s="2"/>
      <c r="C29" s="2"/>
      <c r="D29" s="2"/>
      <c r="E29" s="2"/>
      <c r="F29" s="86" t="s">
        <v>7</v>
      </c>
      <c r="G29" s="86"/>
      <c r="H29" s="86"/>
      <c r="I29" s="86" t="s">
        <v>8</v>
      </c>
      <c r="J29" s="86"/>
      <c r="K29" s="86"/>
      <c r="M29" s="34"/>
      <c r="N29" s="34"/>
      <c r="O29" s="30"/>
      <c r="P29" s="31"/>
      <c r="Q29" s="31"/>
      <c r="R29" s="31"/>
      <c r="S29" s="31"/>
    </row>
    <row r="30" spans="1:35" ht="38.25">
      <c r="A30" s="19" t="s">
        <v>4</v>
      </c>
      <c r="B30" s="20" t="s">
        <v>0</v>
      </c>
      <c r="C30" s="20" t="s">
        <v>5</v>
      </c>
      <c r="D30" s="20" t="s">
        <v>110</v>
      </c>
      <c r="E30" s="20" t="s">
        <v>83</v>
      </c>
      <c r="F30" s="20" t="s">
        <v>6</v>
      </c>
      <c r="G30" s="20">
        <v>2021</v>
      </c>
      <c r="H30" s="20">
        <v>2022</v>
      </c>
      <c r="I30" s="20" t="s">
        <v>1</v>
      </c>
      <c r="J30" s="20">
        <v>2021</v>
      </c>
      <c r="K30" s="20">
        <v>2022</v>
      </c>
      <c r="M30" s="34"/>
      <c r="N30" s="34"/>
      <c r="O30" s="30"/>
      <c r="P30" s="31"/>
      <c r="Q30" s="31"/>
      <c r="R30" s="31"/>
      <c r="S30" s="31"/>
    </row>
    <row r="31" spans="1:35" ht="30">
      <c r="A31" s="3">
        <v>1</v>
      </c>
      <c r="B31" s="64" t="s">
        <v>44</v>
      </c>
      <c r="C31" s="10" t="s">
        <v>2</v>
      </c>
      <c r="D31" s="4">
        <v>1.1000000000000001</v>
      </c>
      <c r="E31" s="4"/>
      <c r="F31" s="15">
        <f>SUM(G31:H31)</f>
        <v>70</v>
      </c>
      <c r="G31" s="40">
        <v>14</v>
      </c>
      <c r="H31" s="22">
        <v>56</v>
      </c>
      <c r="I31" s="23">
        <f>SUM(J31:K31)</f>
        <v>0</v>
      </c>
      <c r="J31" s="23">
        <f>E31*G31</f>
        <v>0</v>
      </c>
      <c r="K31" s="23">
        <f>E31*H31</f>
        <v>0</v>
      </c>
      <c r="M31" s="34"/>
      <c r="N31" s="34"/>
      <c r="O31" s="30"/>
      <c r="P31" s="31"/>
      <c r="Q31" s="31"/>
      <c r="R31" s="31"/>
      <c r="S31" s="31"/>
    </row>
    <row r="32" spans="1:35" ht="16.5" customHeight="1">
      <c r="A32" s="3">
        <v>2</v>
      </c>
      <c r="B32" s="63" t="s">
        <v>52</v>
      </c>
      <c r="C32" s="10" t="s">
        <v>2</v>
      </c>
      <c r="D32" s="66">
        <v>1.24</v>
      </c>
      <c r="E32" s="66"/>
      <c r="F32" s="15">
        <f t="shared" ref="F32:F36" si="0">SUM(G32:H32)</f>
        <v>2300</v>
      </c>
      <c r="G32" s="40">
        <v>460</v>
      </c>
      <c r="H32" s="22">
        <v>1840</v>
      </c>
      <c r="I32" s="23">
        <f t="shared" ref="I32:I36" si="1">SUM(J32:K32)</f>
        <v>0</v>
      </c>
      <c r="J32" s="23">
        <f t="shared" ref="J32:J36" si="2">E32*G32</f>
        <v>0</v>
      </c>
      <c r="K32" s="23">
        <f t="shared" ref="K32:K36" si="3">E32*H32</f>
        <v>0</v>
      </c>
      <c r="M32" s="34"/>
      <c r="N32" s="34"/>
      <c r="O32" s="30"/>
      <c r="P32" s="31"/>
      <c r="Q32" s="31"/>
      <c r="R32" s="31"/>
      <c r="S32" s="31"/>
    </row>
    <row r="33" spans="1:19">
      <c r="A33" s="3">
        <v>3</v>
      </c>
      <c r="B33" s="64" t="s">
        <v>45</v>
      </c>
      <c r="C33" s="10" t="s">
        <v>2</v>
      </c>
      <c r="D33" s="4">
        <v>1.2</v>
      </c>
      <c r="E33" s="4"/>
      <c r="F33" s="15">
        <f t="shared" si="0"/>
        <v>500</v>
      </c>
      <c r="G33" s="40">
        <v>100</v>
      </c>
      <c r="H33" s="22">
        <v>400</v>
      </c>
      <c r="I33" s="23">
        <f t="shared" si="1"/>
        <v>0</v>
      </c>
      <c r="J33" s="23">
        <f t="shared" si="2"/>
        <v>0</v>
      </c>
      <c r="K33" s="23">
        <f t="shared" si="3"/>
        <v>0</v>
      </c>
      <c r="M33" s="34"/>
      <c r="N33" s="34"/>
      <c r="O33" s="30"/>
      <c r="P33" s="31"/>
      <c r="Q33" s="31"/>
      <c r="R33" s="31"/>
      <c r="S33" s="31"/>
    </row>
    <row r="34" spans="1:19">
      <c r="A34" s="3">
        <v>4</v>
      </c>
      <c r="B34" s="64" t="s">
        <v>46</v>
      </c>
      <c r="C34" s="10" t="s">
        <v>3</v>
      </c>
      <c r="D34" s="4">
        <v>10.8</v>
      </c>
      <c r="E34" s="4"/>
      <c r="F34" s="15">
        <f t="shared" si="0"/>
        <v>217</v>
      </c>
      <c r="G34" s="40">
        <v>44</v>
      </c>
      <c r="H34" s="22">
        <v>173</v>
      </c>
      <c r="I34" s="23">
        <f t="shared" si="1"/>
        <v>0</v>
      </c>
      <c r="J34" s="23">
        <f t="shared" si="2"/>
        <v>0</v>
      </c>
      <c r="K34" s="23">
        <f t="shared" si="3"/>
        <v>0</v>
      </c>
      <c r="M34" s="34"/>
      <c r="N34" s="34"/>
      <c r="O34" s="30"/>
      <c r="P34" s="31"/>
      <c r="Q34" s="31"/>
      <c r="R34" s="31"/>
      <c r="S34" s="31"/>
    </row>
    <row r="35" spans="1:19">
      <c r="A35" s="3">
        <v>5</v>
      </c>
      <c r="B35" s="64" t="s">
        <v>47</v>
      </c>
      <c r="C35" s="10" t="s">
        <v>3</v>
      </c>
      <c r="D35" s="4">
        <v>9.8000000000000007</v>
      </c>
      <c r="E35" s="4"/>
      <c r="F35" s="15">
        <f t="shared" si="0"/>
        <v>219</v>
      </c>
      <c r="G35" s="40">
        <v>44</v>
      </c>
      <c r="H35" s="22">
        <v>175</v>
      </c>
      <c r="I35" s="23">
        <f t="shared" si="1"/>
        <v>0</v>
      </c>
      <c r="J35" s="23">
        <f t="shared" si="2"/>
        <v>0</v>
      </c>
      <c r="K35" s="23">
        <f t="shared" si="3"/>
        <v>0</v>
      </c>
      <c r="M35" s="34"/>
      <c r="N35" s="34"/>
      <c r="O35" s="30"/>
      <c r="P35" s="31"/>
      <c r="Q35" s="31"/>
      <c r="R35" s="31"/>
      <c r="S35" s="31"/>
    </row>
    <row r="36" spans="1:19">
      <c r="A36" s="3">
        <v>6</v>
      </c>
      <c r="B36" s="64" t="s">
        <v>48</v>
      </c>
      <c r="C36" s="10" t="s">
        <v>3</v>
      </c>
      <c r="D36" s="4">
        <v>8.5</v>
      </c>
      <c r="E36" s="4"/>
      <c r="F36" s="15">
        <f t="shared" si="0"/>
        <v>62</v>
      </c>
      <c r="G36" s="40">
        <v>13</v>
      </c>
      <c r="H36" s="22">
        <v>49</v>
      </c>
      <c r="I36" s="23">
        <f t="shared" si="1"/>
        <v>0</v>
      </c>
      <c r="J36" s="23">
        <f t="shared" si="2"/>
        <v>0</v>
      </c>
      <c r="K36" s="23">
        <f t="shared" si="3"/>
        <v>0</v>
      </c>
      <c r="M36" s="34"/>
      <c r="N36" s="34"/>
      <c r="O36" s="30"/>
      <c r="P36" s="31"/>
      <c r="Q36" s="31"/>
      <c r="R36" s="31"/>
      <c r="S36" s="31"/>
    </row>
    <row r="37" spans="1:19">
      <c r="A37" s="128" t="s">
        <v>10</v>
      </c>
      <c r="B37" s="102"/>
      <c r="C37" s="102"/>
      <c r="D37" s="102"/>
      <c r="E37" s="103"/>
      <c r="F37" s="16">
        <f>SUM(F31:F33)</f>
        <v>2870</v>
      </c>
      <c r="G37" s="16">
        <f t="shared" ref="G37:K37" si="4">SUM(G31:G33)</f>
        <v>574</v>
      </c>
      <c r="H37" s="16">
        <f t="shared" si="4"/>
        <v>2296</v>
      </c>
      <c r="I37" s="17">
        <f t="shared" si="4"/>
        <v>0</v>
      </c>
      <c r="J37" s="17">
        <f t="shared" si="4"/>
        <v>0</v>
      </c>
      <c r="K37" s="17">
        <f t="shared" si="4"/>
        <v>0</v>
      </c>
      <c r="L37" s="29"/>
      <c r="M37" s="34"/>
      <c r="N37" s="34"/>
      <c r="O37" s="30"/>
      <c r="P37" s="31"/>
      <c r="Q37" s="31"/>
      <c r="R37" s="31"/>
      <c r="S37" s="31"/>
    </row>
    <row r="38" spans="1:19">
      <c r="A38" s="128" t="s">
        <v>11</v>
      </c>
      <c r="B38" s="102"/>
      <c r="C38" s="102"/>
      <c r="D38" s="102"/>
      <c r="E38" s="103"/>
      <c r="F38" s="16">
        <f>SUM(F34:F36)</f>
        <v>498</v>
      </c>
      <c r="G38" s="16">
        <f t="shared" ref="G38:K38" si="5">SUM(G34:G36)</f>
        <v>101</v>
      </c>
      <c r="H38" s="16">
        <f t="shared" si="5"/>
        <v>397</v>
      </c>
      <c r="I38" s="17">
        <f t="shared" si="5"/>
        <v>0</v>
      </c>
      <c r="J38" s="17">
        <f t="shared" si="5"/>
        <v>0</v>
      </c>
      <c r="K38" s="17">
        <f t="shared" si="5"/>
        <v>0</v>
      </c>
      <c r="M38" s="34"/>
      <c r="N38" s="34"/>
      <c r="O38" s="30"/>
      <c r="P38" s="31"/>
      <c r="Q38" s="31"/>
      <c r="R38" s="31"/>
      <c r="S38" s="31"/>
    </row>
    <row r="39" spans="1:19">
      <c r="A39" s="80" t="s">
        <v>9</v>
      </c>
      <c r="B39" s="81"/>
      <c r="C39" s="81"/>
      <c r="D39" s="81"/>
      <c r="E39" s="82"/>
      <c r="F39" s="9"/>
      <c r="G39" s="9"/>
      <c r="H39" s="9"/>
      <c r="I39" s="8">
        <f>SUM(I37:I38)</f>
        <v>0</v>
      </c>
      <c r="J39" s="8">
        <f t="shared" ref="J39:K39" si="6">SUM(J37:J38)</f>
        <v>0</v>
      </c>
      <c r="K39" s="8">
        <f t="shared" si="6"/>
        <v>0</v>
      </c>
      <c r="M39" s="34"/>
      <c r="N39" s="34"/>
      <c r="O39" s="30"/>
      <c r="P39" s="31"/>
      <c r="Q39" s="31"/>
      <c r="R39" s="31"/>
      <c r="S39" s="31"/>
    </row>
    <row r="40" spans="1:19">
      <c r="A40" s="129" t="s">
        <v>12</v>
      </c>
      <c r="B40" s="88"/>
      <c r="C40" s="88"/>
      <c r="D40" s="88"/>
      <c r="E40" s="89"/>
      <c r="F40" s="12"/>
      <c r="G40" s="12"/>
      <c r="H40" s="12"/>
      <c r="I40" s="44">
        <f>SUM(J40:K40)</f>
        <v>0</v>
      </c>
      <c r="J40" s="44">
        <f t="shared" ref="J40:K41" si="7">J37*13%</f>
        <v>0</v>
      </c>
      <c r="K40" s="44">
        <f t="shared" si="7"/>
        <v>0</v>
      </c>
      <c r="M40" s="34"/>
      <c r="N40" s="34"/>
      <c r="O40" s="30"/>
      <c r="P40" s="31"/>
      <c r="Q40" s="31"/>
      <c r="R40" s="31"/>
      <c r="S40" s="31"/>
    </row>
    <row r="41" spans="1:19">
      <c r="A41" s="87" t="s">
        <v>13</v>
      </c>
      <c r="B41" s="88"/>
      <c r="C41" s="88"/>
      <c r="D41" s="88"/>
      <c r="E41" s="89"/>
      <c r="F41" s="12"/>
      <c r="G41" s="12"/>
      <c r="H41" s="12"/>
      <c r="I41" s="44">
        <f>SUM(J41:K41)</f>
        <v>0</v>
      </c>
      <c r="J41" s="44">
        <f t="shared" si="7"/>
        <v>0</v>
      </c>
      <c r="K41" s="44">
        <f t="shared" si="7"/>
        <v>0</v>
      </c>
      <c r="M41" s="34"/>
      <c r="N41" s="34"/>
      <c r="O41" s="30"/>
      <c r="P41" s="31"/>
      <c r="Q41" s="31"/>
      <c r="R41" s="31"/>
      <c r="S41" s="31"/>
    </row>
    <row r="42" spans="1:19">
      <c r="A42" s="80" t="s">
        <v>106</v>
      </c>
      <c r="B42" s="81"/>
      <c r="C42" s="81"/>
      <c r="D42" s="81"/>
      <c r="E42" s="82"/>
      <c r="F42" s="12"/>
      <c r="G42" s="12"/>
      <c r="H42" s="12"/>
      <c r="I42" s="8">
        <f>SUM(I40:I41)</f>
        <v>0</v>
      </c>
      <c r="J42" s="8">
        <f t="shared" ref="J42:K42" si="8">SUM(J40:J41)</f>
        <v>0</v>
      </c>
      <c r="K42" s="8">
        <f t="shared" si="8"/>
        <v>0</v>
      </c>
      <c r="M42" s="34"/>
      <c r="N42" s="34"/>
      <c r="O42" s="30"/>
      <c r="P42" s="31"/>
      <c r="Q42" s="31"/>
      <c r="R42" s="31"/>
      <c r="S42" s="31"/>
    </row>
    <row r="43" spans="1:19">
      <c r="A43" s="80" t="s">
        <v>18</v>
      </c>
      <c r="B43" s="81"/>
      <c r="C43" s="81"/>
      <c r="D43" s="81"/>
      <c r="E43" s="82"/>
      <c r="F43" s="12"/>
      <c r="G43" s="12"/>
      <c r="H43" s="12"/>
      <c r="I43" s="8">
        <f>SUM(I37,I40)</f>
        <v>0</v>
      </c>
      <c r="J43" s="8">
        <f t="shared" ref="J43:K44" si="9">SUM(J37,J40)</f>
        <v>0</v>
      </c>
      <c r="K43" s="8">
        <f t="shared" si="9"/>
        <v>0</v>
      </c>
      <c r="M43" s="34"/>
      <c r="N43" s="34"/>
      <c r="O43" s="30"/>
      <c r="P43" s="31"/>
      <c r="Q43" s="31"/>
      <c r="R43" s="31"/>
      <c r="S43" s="31"/>
    </row>
    <row r="44" spans="1:19">
      <c r="A44" s="80" t="s">
        <v>19</v>
      </c>
      <c r="B44" s="81"/>
      <c r="C44" s="81"/>
      <c r="D44" s="81"/>
      <c r="E44" s="82"/>
      <c r="F44" s="12"/>
      <c r="G44" s="12"/>
      <c r="H44" s="12"/>
      <c r="I44" s="8">
        <f>SUM(I38,I41)</f>
        <v>0</v>
      </c>
      <c r="J44" s="8">
        <f t="shared" si="9"/>
        <v>0</v>
      </c>
      <c r="K44" s="8">
        <f t="shared" si="9"/>
        <v>0</v>
      </c>
      <c r="M44" s="34"/>
      <c r="N44" s="34"/>
      <c r="O44" s="30"/>
      <c r="P44" s="31"/>
      <c r="Q44" s="31"/>
      <c r="R44" s="31"/>
      <c r="S44" s="31"/>
    </row>
    <row r="45" spans="1:19">
      <c r="A45" s="80" t="s">
        <v>16</v>
      </c>
      <c r="B45" s="81"/>
      <c r="C45" s="81"/>
      <c r="D45" s="81"/>
      <c r="E45" s="82"/>
      <c r="F45" s="12"/>
      <c r="G45" s="12"/>
      <c r="H45" s="12"/>
      <c r="I45" s="8">
        <f>SUM(I43:I44)</f>
        <v>0</v>
      </c>
      <c r="J45" s="8">
        <f t="shared" ref="J45:K45" si="10">SUM(J43:J44)</f>
        <v>0</v>
      </c>
      <c r="K45" s="8">
        <f t="shared" si="10"/>
        <v>0</v>
      </c>
      <c r="M45" s="34"/>
      <c r="N45" s="34"/>
      <c r="O45" s="30"/>
      <c r="P45" s="31"/>
      <c r="Q45" s="31"/>
      <c r="R45" s="31"/>
      <c r="S45" s="31"/>
    </row>
    <row r="48" spans="1:19" ht="21">
      <c r="A48" s="90" t="s">
        <v>70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>
      <c r="A49" s="91" t="s">
        <v>56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>
      <c r="A50" s="92" t="s">
        <v>43</v>
      </c>
      <c r="B50" s="93"/>
      <c r="C50" s="93"/>
      <c r="D50" s="93"/>
      <c r="E50" s="93"/>
      <c r="F50" s="93"/>
      <c r="G50" s="93"/>
      <c r="H50" s="93"/>
      <c r="I50" s="93"/>
      <c r="J50" s="93"/>
      <c r="K50" s="94"/>
    </row>
    <row r="51" spans="1:11">
      <c r="A51" s="92" t="s">
        <v>32</v>
      </c>
      <c r="B51" s="93"/>
      <c r="C51" s="93"/>
      <c r="D51" s="93"/>
      <c r="E51" s="93"/>
      <c r="F51" s="93"/>
      <c r="G51" s="93"/>
      <c r="H51" s="93"/>
      <c r="I51" s="93"/>
      <c r="J51" s="93"/>
      <c r="K51" s="94"/>
    </row>
    <row r="52" spans="1:11">
      <c r="A52" s="91" t="s">
        <v>58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>
      <c r="A53" s="1"/>
      <c r="B53" s="2"/>
      <c r="C53" s="2"/>
      <c r="D53" s="2"/>
      <c r="E53" s="2"/>
      <c r="F53" s="86" t="s">
        <v>7</v>
      </c>
      <c r="G53" s="86"/>
      <c r="H53" s="86"/>
      <c r="I53" s="86" t="s">
        <v>8</v>
      </c>
      <c r="J53" s="86"/>
      <c r="K53" s="86"/>
    </row>
    <row r="54" spans="1:11" ht="38.25">
      <c r="A54" s="19" t="s">
        <v>4</v>
      </c>
      <c r="B54" s="20" t="s">
        <v>0</v>
      </c>
      <c r="C54" s="20" t="s">
        <v>5</v>
      </c>
      <c r="D54" s="20" t="s">
        <v>110</v>
      </c>
      <c r="E54" s="20" t="s">
        <v>83</v>
      </c>
      <c r="F54" s="20" t="s">
        <v>6</v>
      </c>
      <c r="G54" s="20">
        <v>2021</v>
      </c>
      <c r="H54" s="20">
        <v>2022</v>
      </c>
      <c r="I54" s="20" t="s">
        <v>1</v>
      </c>
      <c r="J54" s="20">
        <v>2021</v>
      </c>
      <c r="K54" s="20">
        <v>2022</v>
      </c>
    </row>
    <row r="55" spans="1:11" ht="30">
      <c r="A55" s="3">
        <v>1</v>
      </c>
      <c r="B55" s="64" t="s">
        <v>44</v>
      </c>
      <c r="C55" s="10" t="s">
        <v>2</v>
      </c>
      <c r="D55" s="4">
        <v>1.1000000000000001</v>
      </c>
      <c r="E55" s="4"/>
      <c r="F55" s="15">
        <f>SUM(G55:H55)</f>
        <v>300</v>
      </c>
      <c r="G55" s="42">
        <v>50</v>
      </c>
      <c r="H55" s="42">
        <v>250</v>
      </c>
      <c r="I55" s="23">
        <f>SUM(J55:K55)</f>
        <v>0</v>
      </c>
      <c r="J55" s="23">
        <f>E55*G55</f>
        <v>0</v>
      </c>
      <c r="K55" s="23">
        <f>E55*H55</f>
        <v>0</v>
      </c>
    </row>
    <row r="56" spans="1:11">
      <c r="A56" s="3">
        <v>2</v>
      </c>
      <c r="B56" s="63" t="s">
        <v>55</v>
      </c>
      <c r="C56" s="10" t="s">
        <v>2</v>
      </c>
      <c r="D56" s="66">
        <v>1.24</v>
      </c>
      <c r="E56" s="66"/>
      <c r="F56" s="15">
        <f t="shared" ref="F56:F60" si="11">SUM(G56:H56)</f>
        <v>130</v>
      </c>
      <c r="G56" s="42">
        <v>30</v>
      </c>
      <c r="H56" s="42">
        <v>100</v>
      </c>
      <c r="I56" s="23">
        <f t="shared" ref="I56:I60" si="12">SUM(J56:K56)</f>
        <v>0</v>
      </c>
      <c r="J56" s="23">
        <f t="shared" ref="J56:J60" si="13">E56*G56</f>
        <v>0</v>
      </c>
      <c r="K56" s="23">
        <f t="shared" ref="K56:K60" si="14">E56*H56</f>
        <v>0</v>
      </c>
    </row>
    <row r="57" spans="1:11">
      <c r="A57" s="3">
        <v>3</v>
      </c>
      <c r="B57" s="64" t="s">
        <v>45</v>
      </c>
      <c r="C57" s="10" t="s">
        <v>2</v>
      </c>
      <c r="D57" s="4">
        <v>1.2</v>
      </c>
      <c r="E57" s="4"/>
      <c r="F57" s="15">
        <f t="shared" si="11"/>
        <v>400</v>
      </c>
      <c r="G57" s="42">
        <v>100</v>
      </c>
      <c r="H57" s="42">
        <v>300</v>
      </c>
      <c r="I57" s="23">
        <f t="shared" si="12"/>
        <v>0</v>
      </c>
      <c r="J57" s="23">
        <f t="shared" si="13"/>
        <v>0</v>
      </c>
      <c r="K57" s="23">
        <f t="shared" si="14"/>
        <v>0</v>
      </c>
    </row>
    <row r="58" spans="1:11">
      <c r="A58" s="3">
        <v>4</v>
      </c>
      <c r="B58" s="64" t="s">
        <v>46</v>
      </c>
      <c r="C58" s="10" t="s">
        <v>3</v>
      </c>
      <c r="D58" s="4">
        <v>10.8</v>
      </c>
      <c r="E58" s="4"/>
      <c r="F58" s="15">
        <f t="shared" si="11"/>
        <v>80</v>
      </c>
      <c r="G58" s="42">
        <v>15</v>
      </c>
      <c r="H58" s="42">
        <v>65</v>
      </c>
      <c r="I58" s="23">
        <f t="shared" si="12"/>
        <v>0</v>
      </c>
      <c r="J58" s="23">
        <f t="shared" si="13"/>
        <v>0</v>
      </c>
      <c r="K58" s="23">
        <f t="shared" si="14"/>
        <v>0</v>
      </c>
    </row>
    <row r="59" spans="1:11">
      <c r="A59" s="3">
        <v>5</v>
      </c>
      <c r="B59" s="64" t="s">
        <v>47</v>
      </c>
      <c r="C59" s="10" t="s">
        <v>3</v>
      </c>
      <c r="D59" s="4">
        <v>9.8000000000000007</v>
      </c>
      <c r="E59" s="4"/>
      <c r="F59" s="15">
        <f t="shared" si="11"/>
        <v>100</v>
      </c>
      <c r="G59" s="42">
        <v>20</v>
      </c>
      <c r="H59" s="42">
        <v>80</v>
      </c>
      <c r="I59" s="23">
        <f t="shared" si="12"/>
        <v>0</v>
      </c>
      <c r="J59" s="23">
        <f t="shared" si="13"/>
        <v>0</v>
      </c>
      <c r="K59" s="23">
        <f t="shared" si="14"/>
        <v>0</v>
      </c>
    </row>
    <row r="60" spans="1:11">
      <c r="A60" s="3">
        <v>6</v>
      </c>
      <c r="B60" s="64" t="s">
        <v>48</v>
      </c>
      <c r="C60" s="10" t="s">
        <v>3</v>
      </c>
      <c r="D60" s="4">
        <v>8.5</v>
      </c>
      <c r="E60" s="4"/>
      <c r="F60" s="15">
        <f t="shared" si="11"/>
        <v>30</v>
      </c>
      <c r="G60" s="42">
        <v>5</v>
      </c>
      <c r="H60" s="42">
        <v>25</v>
      </c>
      <c r="I60" s="23">
        <f t="shared" si="12"/>
        <v>0</v>
      </c>
      <c r="J60" s="23">
        <f t="shared" si="13"/>
        <v>0</v>
      </c>
      <c r="K60" s="23">
        <f t="shared" si="14"/>
        <v>0</v>
      </c>
    </row>
    <row r="61" spans="1:11">
      <c r="A61" s="101" t="s">
        <v>10</v>
      </c>
      <c r="B61" s="102"/>
      <c r="C61" s="102"/>
      <c r="D61" s="102"/>
      <c r="E61" s="103"/>
      <c r="F61" s="16">
        <f>SUM(F55:F57)</f>
        <v>830</v>
      </c>
      <c r="G61" s="16">
        <f t="shared" ref="G61:K61" si="15">SUM(G55:G57)</f>
        <v>180</v>
      </c>
      <c r="H61" s="16">
        <f t="shared" si="15"/>
        <v>650</v>
      </c>
      <c r="I61" s="17">
        <f t="shared" si="15"/>
        <v>0</v>
      </c>
      <c r="J61" s="17">
        <f t="shared" si="15"/>
        <v>0</v>
      </c>
      <c r="K61" s="17">
        <f t="shared" si="15"/>
        <v>0</v>
      </c>
    </row>
    <row r="62" spans="1:11">
      <c r="A62" s="101" t="s">
        <v>11</v>
      </c>
      <c r="B62" s="102"/>
      <c r="C62" s="102"/>
      <c r="D62" s="102"/>
      <c r="E62" s="103"/>
      <c r="F62" s="16">
        <f>SUM(F58:F60)</f>
        <v>210</v>
      </c>
      <c r="G62" s="16">
        <f t="shared" ref="G62:K62" si="16">SUM(G58:G60)</f>
        <v>40</v>
      </c>
      <c r="H62" s="16">
        <f t="shared" si="16"/>
        <v>170</v>
      </c>
      <c r="I62" s="17">
        <f t="shared" si="16"/>
        <v>0</v>
      </c>
      <c r="J62" s="17">
        <f t="shared" si="16"/>
        <v>0</v>
      </c>
      <c r="K62" s="17">
        <f t="shared" si="16"/>
        <v>0</v>
      </c>
    </row>
    <row r="63" spans="1:11">
      <c r="A63" s="80" t="s">
        <v>9</v>
      </c>
      <c r="B63" s="81"/>
      <c r="C63" s="81"/>
      <c r="D63" s="81"/>
      <c r="E63" s="82"/>
      <c r="F63" s="9"/>
      <c r="G63" s="9"/>
      <c r="H63" s="9"/>
      <c r="I63" s="8">
        <f>SUM(I61:I62)</f>
        <v>0</v>
      </c>
      <c r="J63" s="8">
        <f t="shared" ref="J63:K63" si="17">SUM(J61:J62)</f>
        <v>0</v>
      </c>
      <c r="K63" s="8">
        <f t="shared" si="17"/>
        <v>0</v>
      </c>
    </row>
    <row r="64" spans="1:11">
      <c r="A64" s="87" t="s">
        <v>12</v>
      </c>
      <c r="B64" s="88"/>
      <c r="C64" s="88"/>
      <c r="D64" s="88"/>
      <c r="E64" s="89"/>
      <c r="F64" s="12"/>
      <c r="G64" s="12"/>
      <c r="H64" s="12"/>
      <c r="I64" s="44">
        <f>I61*13%</f>
        <v>0</v>
      </c>
      <c r="J64" s="44">
        <f t="shared" ref="J64:K65" si="18">J61*13%</f>
        <v>0</v>
      </c>
      <c r="K64" s="44">
        <f t="shared" si="18"/>
        <v>0</v>
      </c>
    </row>
    <row r="65" spans="1:15">
      <c r="A65" s="87" t="s">
        <v>13</v>
      </c>
      <c r="B65" s="88"/>
      <c r="C65" s="88"/>
      <c r="D65" s="88"/>
      <c r="E65" s="89"/>
      <c r="F65" s="12"/>
      <c r="G65" s="12"/>
      <c r="H65" s="12"/>
      <c r="I65" s="44">
        <f>I62*13%</f>
        <v>0</v>
      </c>
      <c r="J65" s="44">
        <f t="shared" si="18"/>
        <v>0</v>
      </c>
      <c r="K65" s="44">
        <f t="shared" si="18"/>
        <v>0</v>
      </c>
    </row>
    <row r="66" spans="1:15" s="56" customFormat="1">
      <c r="A66" s="80" t="s">
        <v>106</v>
      </c>
      <c r="B66" s="81"/>
      <c r="C66" s="81"/>
      <c r="D66" s="81"/>
      <c r="E66" s="82"/>
      <c r="F66" s="12"/>
      <c r="G66" s="12"/>
      <c r="H66" s="12"/>
      <c r="I66" s="8">
        <f>SUM(I64:I65)</f>
        <v>0</v>
      </c>
      <c r="J66" s="8">
        <f t="shared" ref="J66:K66" si="19">SUM(J64:J65)</f>
        <v>0</v>
      </c>
      <c r="K66" s="8">
        <f t="shared" si="19"/>
        <v>0</v>
      </c>
      <c r="O66" s="57"/>
    </row>
    <row r="67" spans="1:15">
      <c r="A67" s="80" t="s">
        <v>18</v>
      </c>
      <c r="B67" s="81"/>
      <c r="C67" s="81"/>
      <c r="D67" s="81"/>
      <c r="E67" s="82"/>
      <c r="F67" s="12"/>
      <c r="G67" s="12"/>
      <c r="H67" s="12"/>
      <c r="I67" s="8">
        <f>SUM(I61,I64)</f>
        <v>0</v>
      </c>
      <c r="J67" s="8">
        <f t="shared" ref="J67:K68" si="20">SUM(J61,J64)</f>
        <v>0</v>
      </c>
      <c r="K67" s="8">
        <f t="shared" si="20"/>
        <v>0</v>
      </c>
    </row>
    <row r="68" spans="1:15">
      <c r="A68" s="80" t="s">
        <v>19</v>
      </c>
      <c r="B68" s="81"/>
      <c r="C68" s="81"/>
      <c r="D68" s="81"/>
      <c r="E68" s="82"/>
      <c r="F68" s="12"/>
      <c r="G68" s="12"/>
      <c r="H68" s="12"/>
      <c r="I68" s="8">
        <f>SUM(I62,I65)</f>
        <v>0</v>
      </c>
      <c r="J68" s="8">
        <f t="shared" si="20"/>
        <v>0</v>
      </c>
      <c r="K68" s="8">
        <f t="shared" si="20"/>
        <v>0</v>
      </c>
    </row>
    <row r="69" spans="1:15">
      <c r="A69" s="80" t="s">
        <v>16</v>
      </c>
      <c r="B69" s="81"/>
      <c r="C69" s="81"/>
      <c r="D69" s="81"/>
      <c r="E69" s="82"/>
      <c r="F69" s="12"/>
      <c r="G69" s="12"/>
      <c r="H69" s="12"/>
      <c r="I69" s="8">
        <f>SUM(I67:I68)</f>
        <v>0</v>
      </c>
      <c r="J69" s="8">
        <f t="shared" ref="J69:K69" si="21">SUM(J67:J68)</f>
        <v>0</v>
      </c>
      <c r="K69" s="8">
        <f t="shared" si="21"/>
        <v>0</v>
      </c>
    </row>
    <row r="70" spans="1:15" s="28" customFormat="1">
      <c r="A70" s="37"/>
      <c r="B70" s="37"/>
      <c r="C70" s="37"/>
      <c r="D70" s="37"/>
      <c r="E70" s="37"/>
      <c r="F70" s="72"/>
      <c r="G70" s="72"/>
      <c r="H70" s="72"/>
      <c r="I70" s="74"/>
      <c r="J70" s="74"/>
      <c r="K70" s="74"/>
      <c r="O70" s="55"/>
    </row>
    <row r="72" spans="1:15" ht="21">
      <c r="A72" s="95" t="s">
        <v>126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5" ht="15.75">
      <c r="A73" s="83" t="s">
        <v>113</v>
      </c>
      <c r="B73" s="84"/>
      <c r="C73" s="84"/>
      <c r="D73" s="84"/>
      <c r="E73" s="84"/>
      <c r="F73" s="84"/>
      <c r="G73" s="84"/>
      <c r="H73" s="84"/>
      <c r="I73" s="84"/>
      <c r="J73" s="84"/>
      <c r="K73" s="85"/>
    </row>
    <row r="74" spans="1:15" ht="15.75">
      <c r="A74" s="76" t="s">
        <v>115</v>
      </c>
      <c r="B74" s="76"/>
      <c r="C74" s="76"/>
      <c r="D74" s="76"/>
      <c r="E74" s="76"/>
      <c r="F74" s="76"/>
      <c r="G74" s="76"/>
      <c r="H74" s="77">
        <f>SUM(I39)</f>
        <v>0</v>
      </c>
      <c r="I74" s="76"/>
      <c r="J74" s="76"/>
      <c r="K74" s="76"/>
    </row>
    <row r="75" spans="1:15" ht="15.75">
      <c r="A75" s="76" t="s">
        <v>116</v>
      </c>
      <c r="B75" s="76"/>
      <c r="C75" s="76"/>
      <c r="D75" s="76"/>
      <c r="E75" s="76"/>
      <c r="F75" s="76"/>
      <c r="G75" s="76"/>
      <c r="H75" s="77">
        <f>SUM(I42)</f>
        <v>0</v>
      </c>
      <c r="I75" s="76"/>
      <c r="J75" s="76"/>
      <c r="K75" s="76"/>
    </row>
    <row r="76" spans="1:15" ht="15.75">
      <c r="A76" s="76" t="s">
        <v>117</v>
      </c>
      <c r="B76" s="76"/>
      <c r="C76" s="76"/>
      <c r="D76" s="76"/>
      <c r="E76" s="76"/>
      <c r="F76" s="76"/>
      <c r="G76" s="76"/>
      <c r="H76" s="77">
        <f>SUM(H74:K75)</f>
        <v>0</v>
      </c>
      <c r="I76" s="76"/>
      <c r="J76" s="76"/>
      <c r="K76" s="76"/>
    </row>
    <row r="77" spans="1:15" ht="15.75">
      <c r="A77" s="83" t="s">
        <v>114</v>
      </c>
      <c r="B77" s="84"/>
      <c r="C77" s="84"/>
      <c r="D77" s="84"/>
      <c r="E77" s="84"/>
      <c r="F77" s="84"/>
      <c r="G77" s="84"/>
      <c r="H77" s="84"/>
      <c r="I77" s="84"/>
      <c r="J77" s="84"/>
      <c r="K77" s="85"/>
    </row>
    <row r="78" spans="1:15" ht="15.75">
      <c r="A78" s="76" t="s">
        <v>115</v>
      </c>
      <c r="B78" s="76"/>
      <c r="C78" s="76"/>
      <c r="D78" s="76"/>
      <c r="E78" s="76"/>
      <c r="F78" s="76"/>
      <c r="G78" s="76"/>
      <c r="H78" s="77">
        <f>SUM(I63)</f>
        <v>0</v>
      </c>
      <c r="I78" s="76"/>
      <c r="J78" s="76"/>
      <c r="K78" s="76"/>
    </row>
    <row r="79" spans="1:15" ht="15.75">
      <c r="A79" s="76" t="s">
        <v>116</v>
      </c>
      <c r="B79" s="76"/>
      <c r="C79" s="76"/>
      <c r="D79" s="76"/>
      <c r="E79" s="76"/>
      <c r="F79" s="76"/>
      <c r="G79" s="76"/>
      <c r="H79" s="77">
        <f>SUM(I66)</f>
        <v>0</v>
      </c>
      <c r="I79" s="76"/>
      <c r="J79" s="76"/>
      <c r="K79" s="76"/>
    </row>
    <row r="80" spans="1:15" ht="15.75">
      <c r="A80" s="76" t="s">
        <v>117</v>
      </c>
      <c r="B80" s="76"/>
      <c r="C80" s="76"/>
      <c r="D80" s="76"/>
      <c r="E80" s="76"/>
      <c r="F80" s="76"/>
      <c r="G80" s="76"/>
      <c r="H80" s="77">
        <f>SUM(H78:K79)</f>
        <v>0</v>
      </c>
      <c r="I80" s="76"/>
      <c r="J80" s="76"/>
      <c r="K80" s="76"/>
    </row>
    <row r="81" spans="1:11" ht="18.75">
      <c r="A81" s="116" t="s">
        <v>129</v>
      </c>
      <c r="B81" s="117"/>
      <c r="C81" s="117"/>
      <c r="D81" s="117"/>
      <c r="E81" s="117"/>
      <c r="F81" s="117"/>
      <c r="G81" s="118"/>
      <c r="H81" s="119">
        <f>SUM(H74,H78)</f>
        <v>0</v>
      </c>
      <c r="I81" s="120"/>
      <c r="J81" s="120"/>
      <c r="K81" s="121"/>
    </row>
    <row r="82" spans="1:11" ht="18.75">
      <c r="A82" s="116" t="s">
        <v>79</v>
      </c>
      <c r="B82" s="117"/>
      <c r="C82" s="117"/>
      <c r="D82" s="117"/>
      <c r="E82" s="117"/>
      <c r="F82" s="117"/>
      <c r="G82" s="118"/>
      <c r="H82" s="119">
        <f>SUM(H75,H79)</f>
        <v>0</v>
      </c>
      <c r="I82" s="120"/>
      <c r="J82" s="120"/>
      <c r="K82" s="121"/>
    </row>
    <row r="83" spans="1:11" ht="18.75">
      <c r="A83" s="78" t="s">
        <v>81</v>
      </c>
      <c r="B83" s="78"/>
      <c r="C83" s="78"/>
      <c r="D83" s="78"/>
      <c r="E83" s="78"/>
      <c r="F83" s="78"/>
      <c r="G83" s="78"/>
      <c r="H83" s="79">
        <f>SUM(H81:K82)</f>
        <v>0</v>
      </c>
      <c r="I83" s="79"/>
      <c r="J83" s="79"/>
      <c r="K83" s="79"/>
    </row>
    <row r="86" spans="1:11">
      <c r="A86" s="75" t="s">
        <v>94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50.2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>
      <c r="A88" s="96" t="s">
        <v>108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>
      <c r="A89" s="46"/>
      <c r="B89" s="25"/>
    </row>
    <row r="90" spans="1:11" ht="21.75" customHeight="1">
      <c r="A90" s="97" t="s">
        <v>107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</row>
  </sheetData>
  <mergeCells count="80">
    <mergeCell ref="C8:E8"/>
    <mergeCell ref="A81:G81"/>
    <mergeCell ref="H81:K81"/>
    <mergeCell ref="A82:G82"/>
    <mergeCell ref="H82:K82"/>
    <mergeCell ref="A9:B9"/>
    <mergeCell ref="C9:E9"/>
    <mergeCell ref="A10:B10"/>
    <mergeCell ref="C10:E10"/>
    <mergeCell ref="A11:B11"/>
    <mergeCell ref="C11:E11"/>
    <mergeCell ref="A26:K26"/>
    <mergeCell ref="A20:K20"/>
    <mergeCell ref="A21:K21"/>
    <mergeCell ref="A14:K14"/>
    <mergeCell ref="A15:K15"/>
    <mergeCell ref="A4:B4"/>
    <mergeCell ref="A5:B5"/>
    <mergeCell ref="A6:B6"/>
    <mergeCell ref="A7:B7"/>
    <mergeCell ref="C7:E7"/>
    <mergeCell ref="A16:K16"/>
    <mergeCell ref="A17:K17"/>
    <mergeCell ref="A18:K18"/>
    <mergeCell ref="A19:K19"/>
    <mergeCell ref="A24:K24"/>
    <mergeCell ref="A25:K25"/>
    <mergeCell ref="M25:N25"/>
    <mergeCell ref="P25:Q25"/>
    <mergeCell ref="R25:S25"/>
    <mergeCell ref="A44:E44"/>
    <mergeCell ref="A27:K27"/>
    <mergeCell ref="A28:K28"/>
    <mergeCell ref="F29:H29"/>
    <mergeCell ref="I29:K29"/>
    <mergeCell ref="A37:E37"/>
    <mergeCell ref="A38:E38"/>
    <mergeCell ref="A39:E39"/>
    <mergeCell ref="A40:E40"/>
    <mergeCell ref="A41:E41"/>
    <mergeCell ref="A42:E42"/>
    <mergeCell ref="A43:E43"/>
    <mergeCell ref="A62:E62"/>
    <mergeCell ref="A48:K48"/>
    <mergeCell ref="A49:K49"/>
    <mergeCell ref="A50:K50"/>
    <mergeCell ref="A45:E45"/>
    <mergeCell ref="A51:K51"/>
    <mergeCell ref="A52:K52"/>
    <mergeCell ref="F53:H53"/>
    <mergeCell ref="I53:K53"/>
    <mergeCell ref="A61:E61"/>
    <mergeCell ref="A69:E69"/>
    <mergeCell ref="A63:E63"/>
    <mergeCell ref="A64:E64"/>
    <mergeCell ref="A65:E65"/>
    <mergeCell ref="A66:E66"/>
    <mergeCell ref="A67:E67"/>
    <mergeCell ref="A68:E68"/>
    <mergeCell ref="H75:K75"/>
    <mergeCell ref="A76:G76"/>
    <mergeCell ref="H76:K76"/>
    <mergeCell ref="A74:G74"/>
    <mergeCell ref="H74:K74"/>
    <mergeCell ref="A88:K88"/>
    <mergeCell ref="A90:K90"/>
    <mergeCell ref="A72:K72"/>
    <mergeCell ref="A73:K73"/>
    <mergeCell ref="A77:K77"/>
    <mergeCell ref="A83:G83"/>
    <mergeCell ref="H83:K83"/>
    <mergeCell ref="A86:K86"/>
    <mergeCell ref="A87:K87"/>
    <mergeCell ref="A78:G78"/>
    <mergeCell ref="H78:K78"/>
    <mergeCell ref="A79:G79"/>
    <mergeCell ref="H79:K79"/>
    <mergeCell ref="A80:G80"/>
    <mergeCell ref="H80:K80"/>
    <mergeCell ref="A75:G75"/>
  </mergeCells>
  <hyperlinks>
    <hyperlink ref="C11" r:id="rId1"/>
  </hyperlinks>
  <pageMargins left="0.39370078740157483" right="0.39370078740157483" top="0.59055118110236227" bottom="0.59055118110236227" header="0.31496062992125984" footer="0.31496062992125984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4:AI98"/>
  <sheetViews>
    <sheetView workbookViewId="0">
      <selection sqref="A1:K99"/>
    </sheetView>
  </sheetViews>
  <sheetFormatPr defaultRowHeight="15"/>
  <cols>
    <col min="1" max="1" width="4.42578125" style="24" bestFit="1" customWidth="1"/>
    <col min="2" max="2" width="34" style="24" customWidth="1"/>
    <col min="3" max="3" width="9.140625" style="24" customWidth="1"/>
    <col min="4" max="4" width="14.140625" style="24" bestFit="1" customWidth="1"/>
    <col min="5" max="5" width="18.140625" style="24" customWidth="1"/>
    <col min="6" max="6" width="8.7109375" style="24" customWidth="1"/>
    <col min="7" max="7" width="5.5703125" style="24" customWidth="1"/>
    <col min="8" max="8" width="8.140625" style="24" customWidth="1"/>
    <col min="9" max="11" width="11.5703125" style="24" bestFit="1" customWidth="1"/>
    <col min="12" max="12" width="25" style="24" customWidth="1"/>
    <col min="13" max="13" width="22.7109375" style="24" customWidth="1"/>
    <col min="14" max="14" width="21.5703125" style="24" bestFit="1" customWidth="1"/>
    <col min="15" max="15" width="21.28515625" style="25" customWidth="1"/>
    <col min="16" max="16" width="18.85546875" style="24" customWidth="1"/>
    <col min="17" max="17" width="25.5703125" style="24" customWidth="1"/>
    <col min="18" max="18" width="15" style="24" customWidth="1"/>
    <col min="19" max="22" width="11.140625" style="24" bestFit="1" customWidth="1"/>
    <col min="23" max="23" width="11.140625" style="24" customWidth="1"/>
    <col min="24" max="24" width="11.140625" style="24" bestFit="1" customWidth="1"/>
    <col min="25" max="16384" width="9.140625" style="24"/>
  </cols>
  <sheetData>
    <row r="4" spans="1:35">
      <c r="A4" s="113" t="s">
        <v>87</v>
      </c>
      <c r="B4" s="113"/>
      <c r="C4" s="61"/>
      <c r="D4" s="61"/>
    </row>
    <row r="5" spans="1:35">
      <c r="A5" s="113" t="s">
        <v>88</v>
      </c>
      <c r="B5" s="113"/>
      <c r="C5" s="61"/>
      <c r="D5" s="61"/>
      <c r="I5" s="24" t="s">
        <v>99</v>
      </c>
    </row>
    <row r="6" spans="1:35" ht="15" customHeight="1">
      <c r="A6" s="113" t="s">
        <v>89</v>
      </c>
      <c r="B6" s="113"/>
      <c r="C6" s="62"/>
      <c r="D6" s="62"/>
      <c r="K6" s="52" t="s">
        <v>98</v>
      </c>
      <c r="L6" s="52"/>
    </row>
    <row r="7" spans="1:35" ht="15" customHeight="1">
      <c r="A7" s="114" t="s">
        <v>90</v>
      </c>
      <c r="B7" s="114"/>
      <c r="C7" s="115" t="s">
        <v>109</v>
      </c>
      <c r="D7" s="115"/>
      <c r="E7" s="115"/>
    </row>
    <row r="8" spans="1:35" ht="15" customHeight="1">
      <c r="A8" s="61"/>
      <c r="B8" s="62"/>
      <c r="C8" s="113" t="s">
        <v>93</v>
      </c>
      <c r="D8" s="113"/>
      <c r="E8" s="11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</row>
    <row r="9" spans="1:35" ht="15" customHeight="1">
      <c r="A9" s="114" t="s">
        <v>91</v>
      </c>
      <c r="B9" s="114"/>
      <c r="C9" s="115" t="s">
        <v>100</v>
      </c>
      <c r="D9" s="115"/>
      <c r="E9" s="11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</row>
    <row r="10" spans="1:35" ht="15" customHeight="1">
      <c r="A10" s="114" t="s">
        <v>92</v>
      </c>
      <c r="B10" s="114"/>
      <c r="C10" s="113" t="s">
        <v>95</v>
      </c>
      <c r="D10" s="113"/>
      <c r="E10" s="113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</row>
    <row r="11" spans="1:35" ht="15" customHeight="1">
      <c r="A11" s="114" t="s">
        <v>96</v>
      </c>
      <c r="B11" s="114"/>
      <c r="C11" s="126" t="s">
        <v>97</v>
      </c>
      <c r="D11" s="126"/>
      <c r="E11" s="126"/>
    </row>
    <row r="12" spans="1:35">
      <c r="A12" s="48"/>
      <c r="B12" s="49"/>
      <c r="C12" s="49"/>
      <c r="D12" s="49"/>
    </row>
    <row r="13" spans="1:35">
      <c r="A13" s="50"/>
      <c r="B13" s="50"/>
      <c r="C13" s="50"/>
      <c r="D13" s="50"/>
    </row>
    <row r="14" spans="1:35" ht="21">
      <c r="A14" s="122" t="s">
        <v>123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53"/>
    </row>
    <row r="15" spans="1:35" s="28" customFormat="1">
      <c r="A15" s="125" t="s">
        <v>101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53"/>
      <c r="O15" s="55"/>
    </row>
    <row r="16" spans="1:35" s="28" customFormat="1">
      <c r="A16" s="125" t="s">
        <v>102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53"/>
      <c r="O16" s="55"/>
    </row>
    <row r="17" spans="1:15" s="28" customFormat="1">
      <c r="A17" s="125" t="s">
        <v>112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53"/>
      <c r="O17" s="55"/>
    </row>
    <row r="18" spans="1:15" s="28" customFormat="1">
      <c r="A18" s="125" t="s">
        <v>103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53"/>
      <c r="O18" s="55"/>
    </row>
    <row r="19" spans="1:15" s="28" customFormat="1">
      <c r="A19" s="125" t="s">
        <v>104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53"/>
      <c r="O19" s="55"/>
    </row>
    <row r="20" spans="1:15" ht="15.75" customHeight="1">
      <c r="A20" s="107" t="s">
        <v>111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51"/>
    </row>
    <row r="21" spans="1:15" ht="45" customHeight="1">
      <c r="A21" s="108" t="s">
        <v>105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54"/>
    </row>
    <row r="22" spans="1: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5" ht="15" customHeight="1">
      <c r="L23" s="29"/>
    </row>
    <row r="24" spans="1:15" ht="21">
      <c r="A24" s="90" t="s">
        <v>77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O24" s="24"/>
    </row>
    <row r="25" spans="1:15" ht="15" customHeight="1">
      <c r="A25" s="91" t="s">
        <v>76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5" ht="13.5" customHeight="1">
      <c r="A26" s="92" t="s">
        <v>31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</row>
    <row r="27" spans="1:15" ht="12.75" customHeight="1">
      <c r="A27" s="92" t="s">
        <v>30</v>
      </c>
      <c r="B27" s="93"/>
      <c r="C27" s="93"/>
      <c r="D27" s="93"/>
      <c r="E27" s="93"/>
      <c r="F27" s="93"/>
      <c r="G27" s="93"/>
      <c r="H27" s="93"/>
      <c r="I27" s="93"/>
      <c r="J27" s="93"/>
      <c r="K27" s="94"/>
    </row>
    <row r="28" spans="1:15">
      <c r="A28" s="91" t="s">
        <v>14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O28" s="24"/>
    </row>
    <row r="29" spans="1:15">
      <c r="A29" s="1"/>
      <c r="B29" s="2"/>
      <c r="C29" s="2"/>
      <c r="D29" s="2"/>
      <c r="E29" s="2"/>
      <c r="F29" s="86" t="s">
        <v>7</v>
      </c>
      <c r="G29" s="86"/>
      <c r="H29" s="86"/>
      <c r="I29" s="86" t="s">
        <v>8</v>
      </c>
      <c r="J29" s="86"/>
      <c r="K29" s="86"/>
    </row>
    <row r="30" spans="1:15" ht="38.25">
      <c r="A30" s="19" t="s">
        <v>4</v>
      </c>
      <c r="B30" s="20" t="s">
        <v>0</v>
      </c>
      <c r="C30" s="20" t="s">
        <v>5</v>
      </c>
      <c r="D30" s="20" t="s">
        <v>110</v>
      </c>
      <c r="E30" s="20" t="s">
        <v>83</v>
      </c>
      <c r="F30" s="21" t="s">
        <v>6</v>
      </c>
      <c r="G30" s="21">
        <v>2021</v>
      </c>
      <c r="H30" s="21">
        <v>2022</v>
      </c>
      <c r="I30" s="20" t="s">
        <v>1</v>
      </c>
      <c r="J30" s="20">
        <v>2021</v>
      </c>
      <c r="K30" s="20">
        <v>2022</v>
      </c>
    </row>
    <row r="31" spans="1:15" ht="16.5" customHeight="1">
      <c r="A31" s="3">
        <v>1</v>
      </c>
      <c r="B31" s="63" t="s">
        <v>27</v>
      </c>
      <c r="C31" s="2" t="s">
        <v>3</v>
      </c>
      <c r="D31" s="4">
        <v>9</v>
      </c>
      <c r="E31" s="4"/>
      <c r="F31" s="15">
        <v>230</v>
      </c>
      <c r="G31" s="47">
        <v>30</v>
      </c>
      <c r="H31" s="15">
        <v>200</v>
      </c>
      <c r="I31" s="11">
        <f>E31*F31</f>
        <v>0</v>
      </c>
      <c r="J31" s="5">
        <f>E31*G31</f>
        <v>0</v>
      </c>
      <c r="K31" s="5">
        <f>E31*H31</f>
        <v>0</v>
      </c>
    </row>
    <row r="32" spans="1:15">
      <c r="A32" s="3">
        <v>2</v>
      </c>
      <c r="B32" s="64" t="s">
        <v>25</v>
      </c>
      <c r="C32" s="2" t="s">
        <v>3</v>
      </c>
      <c r="D32" s="4">
        <v>4.5</v>
      </c>
      <c r="E32" s="4"/>
      <c r="F32" s="15">
        <v>150</v>
      </c>
      <c r="G32" s="47">
        <v>50</v>
      </c>
      <c r="H32" s="15">
        <v>100</v>
      </c>
      <c r="I32" s="11">
        <f t="shared" ref="I32:I33" si="0">E32*F32</f>
        <v>0</v>
      </c>
      <c r="J32" s="5">
        <f>E32*G32</f>
        <v>0</v>
      </c>
      <c r="K32" s="5">
        <f>E32*H32</f>
        <v>0</v>
      </c>
    </row>
    <row r="33" spans="1:19">
      <c r="A33" s="3">
        <v>3</v>
      </c>
      <c r="B33" s="64" t="s">
        <v>26</v>
      </c>
      <c r="C33" s="2" t="s">
        <v>2</v>
      </c>
      <c r="D33" s="4">
        <v>3</v>
      </c>
      <c r="E33" s="4"/>
      <c r="F33" s="15">
        <v>1100</v>
      </c>
      <c r="G33" s="47">
        <v>0</v>
      </c>
      <c r="H33" s="15">
        <v>1100</v>
      </c>
      <c r="I33" s="11">
        <f t="shared" si="0"/>
        <v>0</v>
      </c>
      <c r="J33" s="5">
        <f>E33*G33</f>
        <v>0</v>
      </c>
      <c r="K33" s="5">
        <f>E33*H33</f>
        <v>0</v>
      </c>
    </row>
    <row r="34" spans="1:19">
      <c r="A34" s="101" t="s">
        <v>10</v>
      </c>
      <c r="B34" s="102"/>
      <c r="C34" s="102"/>
      <c r="D34" s="102"/>
      <c r="E34" s="103"/>
      <c r="F34" s="16">
        <f t="shared" ref="F34:K34" si="1">F33</f>
        <v>1100</v>
      </c>
      <c r="G34" s="16">
        <f t="shared" si="1"/>
        <v>0</v>
      </c>
      <c r="H34" s="16">
        <f t="shared" si="1"/>
        <v>1100</v>
      </c>
      <c r="I34" s="17">
        <f t="shared" si="1"/>
        <v>0</v>
      </c>
      <c r="J34" s="17">
        <f t="shared" si="1"/>
        <v>0</v>
      </c>
      <c r="K34" s="17">
        <f t="shared" si="1"/>
        <v>0</v>
      </c>
    </row>
    <row r="35" spans="1:19">
      <c r="A35" s="87" t="s">
        <v>11</v>
      </c>
      <c r="B35" s="88"/>
      <c r="C35" s="88"/>
      <c r="D35" s="88"/>
      <c r="E35" s="89"/>
      <c r="F35" s="9">
        <f>SUM(F31:F32)</f>
        <v>380</v>
      </c>
      <c r="G35" s="9">
        <f t="shared" ref="G35:K35" si="2">SUM(G31:G32)</f>
        <v>80</v>
      </c>
      <c r="H35" s="9">
        <f t="shared" si="2"/>
        <v>300</v>
      </c>
      <c r="I35" s="8">
        <f>SUM(I31:I32)</f>
        <v>0</v>
      </c>
      <c r="J35" s="8">
        <f t="shared" si="2"/>
        <v>0</v>
      </c>
      <c r="K35" s="8">
        <f t="shared" si="2"/>
        <v>0</v>
      </c>
      <c r="L35" s="29"/>
      <c r="M35" s="29"/>
      <c r="N35" s="29"/>
      <c r="O35" s="36"/>
    </row>
    <row r="36" spans="1:19">
      <c r="A36" s="80" t="s">
        <v>9</v>
      </c>
      <c r="B36" s="81"/>
      <c r="C36" s="81"/>
      <c r="D36" s="81"/>
      <c r="E36" s="82"/>
      <c r="F36" s="12"/>
      <c r="G36" s="12"/>
      <c r="H36" s="12"/>
      <c r="I36" s="7">
        <f>SUM(I34:I35)</f>
        <v>0</v>
      </c>
      <c r="J36" s="7">
        <f t="shared" ref="J36:K36" si="3">SUM(J34:J35)</f>
        <v>0</v>
      </c>
      <c r="K36" s="7">
        <f t="shared" si="3"/>
        <v>0</v>
      </c>
      <c r="L36" s="29"/>
      <c r="M36" s="29"/>
      <c r="N36" s="29"/>
      <c r="O36" s="29"/>
    </row>
    <row r="37" spans="1:19" ht="15.75" customHeight="1">
      <c r="A37" s="87" t="s">
        <v>12</v>
      </c>
      <c r="B37" s="88"/>
      <c r="C37" s="88"/>
      <c r="D37" s="88"/>
      <c r="E37" s="89"/>
      <c r="F37" s="12"/>
      <c r="G37" s="12"/>
      <c r="H37" s="12"/>
      <c r="I37" s="6">
        <f>I34*13%</f>
        <v>0</v>
      </c>
      <c r="J37" s="6">
        <f t="shared" ref="J37:K37" si="4">J34*13%</f>
        <v>0</v>
      </c>
      <c r="K37" s="6">
        <f t="shared" si="4"/>
        <v>0</v>
      </c>
      <c r="O37" s="24"/>
    </row>
    <row r="38" spans="1:19">
      <c r="A38" s="87" t="s">
        <v>13</v>
      </c>
      <c r="B38" s="88"/>
      <c r="C38" s="88"/>
      <c r="D38" s="88"/>
      <c r="E38" s="89"/>
      <c r="F38" s="12"/>
      <c r="G38" s="12"/>
      <c r="H38" s="12"/>
      <c r="I38" s="6">
        <f>I35*13%</f>
        <v>0</v>
      </c>
      <c r="J38" s="6">
        <f>J35*13%</f>
        <v>0</v>
      </c>
      <c r="K38" s="6">
        <f>K35*13%</f>
        <v>0</v>
      </c>
      <c r="O38" s="24"/>
    </row>
    <row r="39" spans="1:19" s="56" customFormat="1">
      <c r="A39" s="80" t="s">
        <v>106</v>
      </c>
      <c r="B39" s="81"/>
      <c r="C39" s="81"/>
      <c r="D39" s="81"/>
      <c r="E39" s="82"/>
      <c r="F39" s="12"/>
      <c r="G39" s="12"/>
      <c r="H39" s="12"/>
      <c r="I39" s="7">
        <f>SUM(I37:I38)</f>
        <v>0</v>
      </c>
      <c r="J39" s="7">
        <f t="shared" ref="J39:K39" si="5">SUM(J37:J38)</f>
        <v>0</v>
      </c>
      <c r="K39" s="7">
        <f t="shared" si="5"/>
        <v>0</v>
      </c>
    </row>
    <row r="40" spans="1:19">
      <c r="A40" s="80" t="s">
        <v>15</v>
      </c>
      <c r="B40" s="81"/>
      <c r="C40" s="81"/>
      <c r="D40" s="81"/>
      <c r="E40" s="82"/>
      <c r="F40" s="12"/>
      <c r="G40" s="12"/>
      <c r="H40" s="12"/>
      <c r="I40" s="7">
        <f>SUM(I36:I38)</f>
        <v>0</v>
      </c>
      <c r="J40" s="7">
        <f t="shared" ref="J40:K40" si="6">SUM(J36:J38)</f>
        <v>0</v>
      </c>
      <c r="K40" s="7">
        <f t="shared" si="6"/>
        <v>0</v>
      </c>
      <c r="O40" s="24"/>
    </row>
    <row r="41" spans="1:19">
      <c r="A41" s="80" t="s">
        <v>16</v>
      </c>
      <c r="B41" s="81"/>
      <c r="C41" s="81"/>
      <c r="D41" s="81"/>
      <c r="E41" s="82"/>
      <c r="F41" s="12"/>
      <c r="G41" s="12"/>
      <c r="H41" s="12"/>
      <c r="I41" s="7">
        <f>SUM(I40:I40)</f>
        <v>0</v>
      </c>
      <c r="J41" s="7">
        <f>SUM(J40:J40)</f>
        <v>0</v>
      </c>
      <c r="K41" s="7">
        <f>SUM(K40:K40)</f>
        <v>0</v>
      </c>
      <c r="O41" s="24"/>
    </row>
    <row r="42" spans="1:19" ht="15.75" customHeight="1">
      <c r="O42" s="24"/>
    </row>
    <row r="43" spans="1:19">
      <c r="M43" s="34"/>
      <c r="N43" s="34"/>
      <c r="O43" s="30"/>
      <c r="P43" s="31"/>
      <c r="Q43" s="31"/>
      <c r="R43" s="31"/>
      <c r="S43" s="31"/>
    </row>
    <row r="44" spans="1:19" ht="23.25" customHeight="1">
      <c r="A44" s="110" t="s">
        <v>72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2"/>
      <c r="L44" s="29"/>
      <c r="M44" s="34"/>
      <c r="N44" s="34"/>
      <c r="O44" s="30"/>
      <c r="P44" s="31"/>
      <c r="Q44" s="31"/>
      <c r="R44" s="31"/>
      <c r="S44" s="31"/>
    </row>
    <row r="45" spans="1:19" ht="15" customHeight="1">
      <c r="A45" s="92" t="s">
        <v>50</v>
      </c>
      <c r="B45" s="93"/>
      <c r="C45" s="93"/>
      <c r="D45" s="93"/>
      <c r="E45" s="93"/>
      <c r="F45" s="93"/>
      <c r="G45" s="93"/>
      <c r="H45" s="93"/>
      <c r="I45" s="93"/>
      <c r="J45" s="93"/>
      <c r="K45" s="94"/>
      <c r="M45" s="34"/>
      <c r="N45" s="34"/>
      <c r="O45" s="30"/>
      <c r="P45" s="31"/>
      <c r="Q45" s="31"/>
      <c r="R45" s="31"/>
      <c r="S45" s="31"/>
    </row>
    <row r="46" spans="1:19" ht="15" customHeight="1">
      <c r="A46" s="92" t="s">
        <v>31</v>
      </c>
      <c r="B46" s="93"/>
      <c r="C46" s="93"/>
      <c r="D46" s="93"/>
      <c r="E46" s="93"/>
      <c r="F46" s="93"/>
      <c r="G46" s="93"/>
      <c r="H46" s="93"/>
      <c r="I46" s="93"/>
      <c r="J46" s="93"/>
      <c r="K46" s="94"/>
      <c r="M46" s="34"/>
      <c r="N46" s="34"/>
      <c r="O46" s="30"/>
      <c r="P46" s="31"/>
      <c r="Q46" s="31"/>
      <c r="R46" s="31"/>
      <c r="S46" s="31"/>
    </row>
    <row r="47" spans="1:19" ht="15" customHeight="1">
      <c r="A47" s="92" t="s">
        <v>30</v>
      </c>
      <c r="B47" s="93"/>
      <c r="C47" s="93"/>
      <c r="D47" s="93"/>
      <c r="E47" s="93"/>
      <c r="F47" s="93"/>
      <c r="G47" s="93"/>
      <c r="H47" s="93"/>
      <c r="I47" s="93"/>
      <c r="J47" s="93"/>
      <c r="K47" s="94"/>
      <c r="M47" s="34"/>
      <c r="N47" s="34"/>
      <c r="O47" s="30"/>
      <c r="P47" s="31"/>
      <c r="Q47" s="31"/>
      <c r="R47" s="31"/>
      <c r="S47" s="31"/>
    </row>
    <row r="48" spans="1:19" ht="15" customHeight="1">
      <c r="A48" s="92" t="s">
        <v>62</v>
      </c>
      <c r="B48" s="93"/>
      <c r="C48" s="93"/>
      <c r="D48" s="93"/>
      <c r="E48" s="93"/>
      <c r="F48" s="93"/>
      <c r="G48" s="93"/>
      <c r="H48" s="93"/>
      <c r="I48" s="93"/>
      <c r="J48" s="93"/>
      <c r="K48" s="94"/>
      <c r="M48" s="34"/>
      <c r="N48" s="34"/>
      <c r="O48" s="30"/>
      <c r="P48" s="31"/>
      <c r="Q48" s="31"/>
      <c r="R48" s="31"/>
      <c r="S48" s="31"/>
    </row>
    <row r="49" spans="1:19" ht="15" customHeight="1">
      <c r="A49" s="1"/>
      <c r="B49" s="2"/>
      <c r="C49" s="2"/>
      <c r="D49" s="2"/>
      <c r="E49" s="2"/>
      <c r="F49" s="104" t="s">
        <v>7</v>
      </c>
      <c r="G49" s="105"/>
      <c r="H49" s="106"/>
      <c r="I49" s="104" t="s">
        <v>8</v>
      </c>
      <c r="J49" s="105"/>
      <c r="K49" s="106"/>
      <c r="M49" s="34"/>
      <c r="N49" s="34"/>
      <c r="O49" s="30"/>
      <c r="P49" s="31"/>
      <c r="Q49" s="31"/>
      <c r="R49" s="31"/>
      <c r="S49" s="31"/>
    </row>
    <row r="50" spans="1:19" ht="38.25">
      <c r="A50" s="19" t="s">
        <v>4</v>
      </c>
      <c r="B50" s="20" t="s">
        <v>0</v>
      </c>
      <c r="C50" s="20" t="s">
        <v>5</v>
      </c>
      <c r="D50" s="20" t="s">
        <v>110</v>
      </c>
      <c r="E50" s="20" t="s">
        <v>83</v>
      </c>
      <c r="F50" s="21" t="s">
        <v>6</v>
      </c>
      <c r="G50" s="21">
        <v>2021</v>
      </c>
      <c r="H50" s="21">
        <v>2022</v>
      </c>
      <c r="I50" s="20" t="s">
        <v>1</v>
      </c>
      <c r="J50" s="20">
        <v>2021</v>
      </c>
      <c r="K50" s="20">
        <v>2022</v>
      </c>
      <c r="M50" s="34"/>
      <c r="N50" s="34"/>
      <c r="O50" s="30"/>
      <c r="P50" s="31"/>
      <c r="Q50" s="31"/>
      <c r="R50" s="31"/>
      <c r="S50" s="31"/>
    </row>
    <row r="51" spans="1:19">
      <c r="A51" s="2">
        <v>1</v>
      </c>
      <c r="B51" s="64" t="s">
        <v>51</v>
      </c>
      <c r="C51" s="2" t="s">
        <v>3</v>
      </c>
      <c r="D51" s="4">
        <v>1.8</v>
      </c>
      <c r="E51" s="4"/>
      <c r="F51" s="15">
        <f>SUM(G51:H51)</f>
        <v>3800</v>
      </c>
      <c r="G51" s="15">
        <v>760</v>
      </c>
      <c r="H51" s="15">
        <v>3040</v>
      </c>
      <c r="I51" s="5">
        <f>SUM(J51:K51)</f>
        <v>0</v>
      </c>
      <c r="J51" s="5">
        <f>E51*G51</f>
        <v>0</v>
      </c>
      <c r="K51" s="5">
        <f>E51*H51</f>
        <v>0</v>
      </c>
      <c r="M51" s="34"/>
      <c r="N51" s="34"/>
      <c r="O51" s="30"/>
      <c r="P51" s="31"/>
      <c r="Q51" s="31"/>
      <c r="R51" s="31"/>
      <c r="S51" s="31"/>
    </row>
    <row r="52" spans="1:19">
      <c r="A52" s="129" t="s">
        <v>11</v>
      </c>
      <c r="B52" s="130"/>
      <c r="C52" s="130"/>
      <c r="D52" s="130"/>
      <c r="E52" s="131"/>
      <c r="F52" s="16">
        <f>SUM(F51)</f>
        <v>3800</v>
      </c>
      <c r="G52" s="16">
        <f t="shared" ref="G52:K53" si="7">SUM(G51)</f>
        <v>760</v>
      </c>
      <c r="H52" s="16">
        <f t="shared" si="7"/>
        <v>3040</v>
      </c>
      <c r="I52" s="17">
        <f t="shared" si="7"/>
        <v>0</v>
      </c>
      <c r="J52" s="17">
        <f t="shared" si="7"/>
        <v>0</v>
      </c>
      <c r="K52" s="17">
        <f t="shared" si="7"/>
        <v>0</v>
      </c>
      <c r="M52" s="34"/>
      <c r="N52" s="34"/>
      <c r="O52" s="30"/>
      <c r="P52" s="31"/>
      <c r="Q52" s="31"/>
      <c r="R52" s="31"/>
      <c r="S52" s="31"/>
    </row>
    <row r="53" spans="1:19">
      <c r="A53" s="80" t="s">
        <v>9</v>
      </c>
      <c r="B53" s="81"/>
      <c r="C53" s="81"/>
      <c r="D53" s="81"/>
      <c r="E53" s="82"/>
      <c r="F53" s="12"/>
      <c r="G53" s="12"/>
      <c r="H53" s="12"/>
      <c r="I53" s="7">
        <f>SUM(I52)</f>
        <v>0</v>
      </c>
      <c r="J53" s="7">
        <f t="shared" si="7"/>
        <v>0</v>
      </c>
      <c r="K53" s="7">
        <f t="shared" si="7"/>
        <v>0</v>
      </c>
      <c r="M53" s="34"/>
      <c r="N53" s="34"/>
      <c r="O53" s="30"/>
      <c r="P53" s="31"/>
      <c r="Q53" s="31"/>
      <c r="R53" s="31"/>
      <c r="S53" s="31"/>
    </row>
    <row r="54" spans="1:19">
      <c r="A54" s="129" t="s">
        <v>13</v>
      </c>
      <c r="B54" s="130"/>
      <c r="C54" s="130"/>
      <c r="D54" s="130"/>
      <c r="E54" s="131"/>
      <c r="F54" s="12"/>
      <c r="G54" s="12"/>
      <c r="H54" s="12"/>
      <c r="I54" s="6">
        <f>SUM(J54:K54)</f>
        <v>0</v>
      </c>
      <c r="J54" s="6">
        <f t="shared" ref="J54:K54" si="8">J52*13%</f>
        <v>0</v>
      </c>
      <c r="K54" s="6">
        <f t="shared" si="8"/>
        <v>0</v>
      </c>
      <c r="L54" s="29"/>
      <c r="M54" s="34"/>
      <c r="N54" s="34"/>
      <c r="O54" s="30"/>
      <c r="P54" s="31"/>
      <c r="Q54" s="31"/>
      <c r="R54" s="31"/>
      <c r="S54" s="31"/>
    </row>
    <row r="55" spans="1:19">
      <c r="A55" s="80" t="s">
        <v>106</v>
      </c>
      <c r="B55" s="81"/>
      <c r="C55" s="81"/>
      <c r="D55" s="81"/>
      <c r="E55" s="82"/>
      <c r="F55" s="12"/>
      <c r="G55" s="12"/>
      <c r="H55" s="12"/>
      <c r="I55" s="7">
        <f>SUM(I54)</f>
        <v>0</v>
      </c>
      <c r="J55" s="7">
        <f t="shared" ref="J55:K55" si="9">SUM(J54)</f>
        <v>0</v>
      </c>
      <c r="K55" s="7">
        <f t="shared" si="9"/>
        <v>0</v>
      </c>
      <c r="L55" s="29"/>
      <c r="M55" s="34"/>
      <c r="N55" s="34"/>
      <c r="O55" s="30"/>
      <c r="P55" s="31"/>
      <c r="Q55" s="31"/>
      <c r="R55" s="31"/>
      <c r="S55" s="31"/>
    </row>
    <row r="56" spans="1:19">
      <c r="A56" s="80" t="s">
        <v>15</v>
      </c>
      <c r="B56" s="81"/>
      <c r="C56" s="81"/>
      <c r="D56" s="81"/>
      <c r="E56" s="82"/>
      <c r="F56" s="12"/>
      <c r="G56" s="12"/>
      <c r="H56" s="12"/>
      <c r="I56" s="7">
        <f>SUM(I53:I54)</f>
        <v>0</v>
      </c>
      <c r="J56" s="7">
        <f>SUM(J53:J54)</f>
        <v>0</v>
      </c>
      <c r="K56" s="7">
        <f>SUM(K53:K54)</f>
        <v>0</v>
      </c>
      <c r="M56" s="34"/>
      <c r="N56" s="34"/>
      <c r="O56" s="30"/>
      <c r="P56" s="31"/>
      <c r="Q56" s="31"/>
      <c r="R56" s="31"/>
      <c r="S56" s="31"/>
    </row>
    <row r="57" spans="1:19">
      <c r="A57" s="80" t="s">
        <v>16</v>
      </c>
      <c r="B57" s="81"/>
      <c r="C57" s="81"/>
      <c r="D57" s="81"/>
      <c r="E57" s="82"/>
      <c r="F57" s="12"/>
      <c r="G57" s="12"/>
      <c r="H57" s="12"/>
      <c r="I57" s="7">
        <f>SUM(I56)</f>
        <v>0</v>
      </c>
      <c r="J57" s="7">
        <f t="shared" ref="J57:K57" si="10">SUM(J56)</f>
        <v>0</v>
      </c>
      <c r="K57" s="7">
        <f t="shared" si="10"/>
        <v>0</v>
      </c>
      <c r="M57" s="34"/>
      <c r="N57" s="34"/>
      <c r="O57" s="30"/>
      <c r="P57" s="31"/>
      <c r="Q57" s="31"/>
      <c r="R57" s="31"/>
      <c r="S57" s="31"/>
    </row>
    <row r="58" spans="1:19">
      <c r="M58" s="34"/>
      <c r="N58" s="34"/>
      <c r="O58" s="30"/>
      <c r="P58" s="31"/>
      <c r="Q58" s="31"/>
      <c r="R58" s="31"/>
      <c r="S58" s="31"/>
    </row>
    <row r="60" spans="1:19" ht="21">
      <c r="A60" s="90" t="s">
        <v>71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1:19">
      <c r="A61" s="91" t="s">
        <v>57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1:19">
      <c r="A62" s="92" t="s">
        <v>31</v>
      </c>
      <c r="B62" s="93"/>
      <c r="C62" s="93"/>
      <c r="D62" s="93"/>
      <c r="E62" s="93"/>
      <c r="F62" s="93"/>
      <c r="G62" s="93"/>
      <c r="H62" s="93"/>
      <c r="I62" s="93"/>
      <c r="J62" s="93"/>
      <c r="K62" s="94"/>
    </row>
    <row r="63" spans="1:19">
      <c r="A63" s="92" t="s">
        <v>30</v>
      </c>
      <c r="B63" s="93"/>
      <c r="C63" s="93"/>
      <c r="D63" s="93"/>
      <c r="E63" s="93"/>
      <c r="F63" s="93"/>
      <c r="G63" s="93"/>
      <c r="H63" s="93"/>
      <c r="I63" s="93"/>
      <c r="J63" s="93"/>
      <c r="K63" s="94"/>
    </row>
    <row r="64" spans="1:19">
      <c r="A64" s="91" t="s">
        <v>59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1:15">
      <c r="A65" s="1"/>
      <c r="B65" s="2"/>
      <c r="C65" s="2"/>
      <c r="D65" s="2"/>
      <c r="E65" s="2"/>
      <c r="F65" s="86" t="s">
        <v>7</v>
      </c>
      <c r="G65" s="86"/>
      <c r="H65" s="86"/>
      <c r="I65" s="86" t="s">
        <v>8</v>
      </c>
      <c r="J65" s="86"/>
      <c r="K65" s="86"/>
    </row>
    <row r="66" spans="1:15" ht="38.25">
      <c r="A66" s="19" t="s">
        <v>4</v>
      </c>
      <c r="B66" s="20" t="s">
        <v>0</v>
      </c>
      <c r="C66" s="20" t="s">
        <v>5</v>
      </c>
      <c r="D66" s="20" t="s">
        <v>110</v>
      </c>
      <c r="E66" s="20" t="s">
        <v>83</v>
      </c>
      <c r="F66" s="21" t="s">
        <v>6</v>
      </c>
      <c r="G66" s="21">
        <v>2021</v>
      </c>
      <c r="H66" s="21">
        <v>2022</v>
      </c>
      <c r="I66" s="20" t="s">
        <v>1</v>
      </c>
      <c r="J66" s="20">
        <v>2021</v>
      </c>
      <c r="K66" s="20">
        <v>2022</v>
      </c>
    </row>
    <row r="67" spans="1:15">
      <c r="A67" s="2">
        <v>1</v>
      </c>
      <c r="B67" s="64" t="s">
        <v>51</v>
      </c>
      <c r="C67" s="2" t="s">
        <v>3</v>
      </c>
      <c r="D67" s="4">
        <v>1.8</v>
      </c>
      <c r="E67" s="4"/>
      <c r="F67" s="15">
        <f>SUM(G67:H67)</f>
        <v>750</v>
      </c>
      <c r="G67" s="43">
        <v>150</v>
      </c>
      <c r="H67" s="43">
        <v>600</v>
      </c>
      <c r="I67" s="5">
        <f>SUM(J67:K67)</f>
        <v>0</v>
      </c>
      <c r="J67" s="5">
        <f>E67*G67</f>
        <v>0</v>
      </c>
      <c r="K67" s="5">
        <f>E67*H67</f>
        <v>0</v>
      </c>
      <c r="L67" s="29"/>
    </row>
    <row r="68" spans="1:15">
      <c r="A68" s="101" t="s">
        <v>11</v>
      </c>
      <c r="B68" s="102"/>
      <c r="C68" s="102"/>
      <c r="D68" s="102"/>
      <c r="E68" s="103"/>
      <c r="F68" s="16">
        <f>SUM(F67)</f>
        <v>750</v>
      </c>
      <c r="G68" s="16">
        <f t="shared" ref="G68:K69" si="11">SUM(G67)</f>
        <v>150</v>
      </c>
      <c r="H68" s="16">
        <f t="shared" si="11"/>
        <v>600</v>
      </c>
      <c r="I68" s="17">
        <f t="shared" si="11"/>
        <v>0</v>
      </c>
      <c r="J68" s="17">
        <f t="shared" si="11"/>
        <v>0</v>
      </c>
      <c r="K68" s="17">
        <f t="shared" si="11"/>
        <v>0</v>
      </c>
      <c r="L68" s="29"/>
    </row>
    <row r="69" spans="1:15">
      <c r="A69" s="80" t="s">
        <v>9</v>
      </c>
      <c r="B69" s="81"/>
      <c r="C69" s="81"/>
      <c r="D69" s="81"/>
      <c r="E69" s="82"/>
      <c r="F69" s="12"/>
      <c r="G69" s="12"/>
      <c r="H69" s="12"/>
      <c r="I69" s="8">
        <f>SUM(I68)</f>
        <v>0</v>
      </c>
      <c r="J69" s="8">
        <f t="shared" si="11"/>
        <v>0</v>
      </c>
      <c r="K69" s="8">
        <f t="shared" si="11"/>
        <v>0</v>
      </c>
      <c r="L69" s="29"/>
    </row>
    <row r="70" spans="1:15">
      <c r="A70" s="87" t="s">
        <v>13</v>
      </c>
      <c r="B70" s="88"/>
      <c r="C70" s="88"/>
      <c r="D70" s="88"/>
      <c r="E70" s="89"/>
      <c r="F70" s="12"/>
      <c r="G70" s="12"/>
      <c r="H70" s="12"/>
      <c r="I70" s="44">
        <f>I68*13%</f>
        <v>0</v>
      </c>
      <c r="J70" s="44">
        <f t="shared" ref="J70:K70" si="12">J68*13%</f>
        <v>0</v>
      </c>
      <c r="K70" s="44">
        <f t="shared" si="12"/>
        <v>0</v>
      </c>
    </row>
    <row r="71" spans="1:15" s="56" customFormat="1">
      <c r="A71" s="80" t="s">
        <v>106</v>
      </c>
      <c r="B71" s="81"/>
      <c r="C71" s="81"/>
      <c r="D71" s="81"/>
      <c r="E71" s="82"/>
      <c r="F71" s="12"/>
      <c r="G71" s="12"/>
      <c r="H71" s="12"/>
      <c r="I71" s="8">
        <f>SUM(I70)</f>
        <v>0</v>
      </c>
      <c r="J71" s="8">
        <f t="shared" ref="J71:K71" si="13">SUM(J70)</f>
        <v>0</v>
      </c>
      <c r="K71" s="8">
        <f t="shared" si="13"/>
        <v>0</v>
      </c>
      <c r="O71" s="57"/>
    </row>
    <row r="72" spans="1:15">
      <c r="A72" s="80" t="s">
        <v>15</v>
      </c>
      <c r="B72" s="81"/>
      <c r="C72" s="81"/>
      <c r="D72" s="81"/>
      <c r="E72" s="82"/>
      <c r="F72" s="12"/>
      <c r="G72" s="12"/>
      <c r="H72" s="12"/>
      <c r="I72" s="8">
        <f>SUM(I69:I70)</f>
        <v>0</v>
      </c>
      <c r="J72" s="8">
        <f>SUM(J69:J70)</f>
        <v>0</v>
      </c>
      <c r="K72" s="8">
        <f>SUM(K69:K70)</f>
        <v>0</v>
      </c>
    </row>
    <row r="73" spans="1:15">
      <c r="A73" s="80" t="s">
        <v>16</v>
      </c>
      <c r="B73" s="81"/>
      <c r="C73" s="81"/>
      <c r="D73" s="81"/>
      <c r="E73" s="82"/>
      <c r="F73" s="12"/>
      <c r="G73" s="12"/>
      <c r="H73" s="12"/>
      <c r="I73" s="8">
        <f>SUM(I72)</f>
        <v>0</v>
      </c>
      <c r="J73" s="8">
        <f t="shared" ref="J73:K73" si="14">SUM(J72)</f>
        <v>0</v>
      </c>
      <c r="K73" s="8">
        <f t="shared" si="14"/>
        <v>0</v>
      </c>
    </row>
    <row r="74" spans="1:15" s="28" customFormat="1">
      <c r="A74" s="37"/>
      <c r="B74" s="37"/>
      <c r="C74" s="37"/>
      <c r="D74" s="37"/>
      <c r="E74" s="37"/>
      <c r="F74" s="72"/>
      <c r="G74" s="72"/>
      <c r="H74" s="72"/>
      <c r="I74" s="74"/>
      <c r="J74" s="74"/>
      <c r="K74" s="74"/>
      <c r="O74" s="55"/>
    </row>
    <row r="76" spans="1:15" ht="21">
      <c r="A76" s="95" t="s">
        <v>124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</row>
    <row r="77" spans="1:15" ht="15.75">
      <c r="A77" s="83" t="s">
        <v>89</v>
      </c>
      <c r="B77" s="84"/>
      <c r="C77" s="84"/>
      <c r="D77" s="84"/>
      <c r="E77" s="84"/>
      <c r="F77" s="84"/>
      <c r="G77" s="84"/>
      <c r="H77" s="84"/>
      <c r="I77" s="84"/>
      <c r="J77" s="84"/>
      <c r="K77" s="85"/>
    </row>
    <row r="78" spans="1:15" ht="15.75">
      <c r="A78" s="76" t="s">
        <v>115</v>
      </c>
      <c r="B78" s="76"/>
      <c r="C78" s="76"/>
      <c r="D78" s="76"/>
      <c r="E78" s="76"/>
      <c r="F78" s="76"/>
      <c r="G78" s="76"/>
      <c r="H78" s="77">
        <f>SUM(I36)</f>
        <v>0</v>
      </c>
      <c r="I78" s="76"/>
      <c r="J78" s="76"/>
      <c r="K78" s="76"/>
    </row>
    <row r="79" spans="1:15" ht="15.75">
      <c r="A79" s="76" t="s">
        <v>116</v>
      </c>
      <c r="B79" s="76"/>
      <c r="C79" s="76"/>
      <c r="D79" s="76"/>
      <c r="E79" s="76"/>
      <c r="F79" s="76"/>
      <c r="G79" s="76"/>
      <c r="H79" s="77">
        <f>SUM(I39)</f>
        <v>0</v>
      </c>
      <c r="I79" s="76"/>
      <c r="J79" s="76"/>
      <c r="K79" s="76"/>
    </row>
    <row r="80" spans="1:15" ht="15.75">
      <c r="A80" s="76" t="s">
        <v>117</v>
      </c>
      <c r="B80" s="76"/>
      <c r="C80" s="76"/>
      <c r="D80" s="76"/>
      <c r="E80" s="76"/>
      <c r="F80" s="76"/>
      <c r="G80" s="76"/>
      <c r="H80" s="77">
        <f>SUM(H78:K79)</f>
        <v>0</v>
      </c>
      <c r="I80" s="76"/>
      <c r="J80" s="76"/>
      <c r="K80" s="76"/>
    </row>
    <row r="81" spans="1:11" ht="15.75">
      <c r="A81" s="83" t="s">
        <v>113</v>
      </c>
      <c r="B81" s="84"/>
      <c r="C81" s="84"/>
      <c r="D81" s="84"/>
      <c r="E81" s="84"/>
      <c r="F81" s="84"/>
      <c r="G81" s="84"/>
      <c r="H81" s="84"/>
      <c r="I81" s="84"/>
      <c r="J81" s="84"/>
      <c r="K81" s="85"/>
    </row>
    <row r="82" spans="1:11" ht="15.75">
      <c r="A82" s="76" t="s">
        <v>115</v>
      </c>
      <c r="B82" s="76"/>
      <c r="C82" s="76"/>
      <c r="D82" s="76"/>
      <c r="E82" s="76"/>
      <c r="F82" s="76"/>
      <c r="G82" s="76"/>
      <c r="H82" s="77">
        <f>SUM(I53)</f>
        <v>0</v>
      </c>
      <c r="I82" s="76"/>
      <c r="J82" s="76"/>
      <c r="K82" s="76"/>
    </row>
    <row r="83" spans="1:11" ht="15.75">
      <c r="A83" s="76" t="s">
        <v>116</v>
      </c>
      <c r="B83" s="76"/>
      <c r="C83" s="76"/>
      <c r="D83" s="76"/>
      <c r="E83" s="76"/>
      <c r="F83" s="76"/>
      <c r="G83" s="76"/>
      <c r="H83" s="77">
        <f>SUM(I55)</f>
        <v>0</v>
      </c>
      <c r="I83" s="76"/>
      <c r="J83" s="76"/>
      <c r="K83" s="76"/>
    </row>
    <row r="84" spans="1:11" ht="15.75">
      <c r="A84" s="76" t="s">
        <v>117</v>
      </c>
      <c r="B84" s="76"/>
      <c r="C84" s="76"/>
      <c r="D84" s="76"/>
      <c r="E84" s="76"/>
      <c r="F84" s="76"/>
      <c r="G84" s="76"/>
      <c r="H84" s="77">
        <f>SUM(H82:K83)</f>
        <v>0</v>
      </c>
      <c r="I84" s="76"/>
      <c r="J84" s="76"/>
      <c r="K84" s="76"/>
    </row>
    <row r="85" spans="1:11" ht="15.75">
      <c r="A85" s="83" t="s">
        <v>114</v>
      </c>
      <c r="B85" s="84"/>
      <c r="C85" s="84"/>
      <c r="D85" s="84"/>
      <c r="E85" s="84"/>
      <c r="F85" s="84"/>
      <c r="G85" s="84"/>
      <c r="H85" s="84"/>
      <c r="I85" s="84"/>
      <c r="J85" s="84"/>
      <c r="K85" s="85"/>
    </row>
    <row r="86" spans="1:11" ht="15.75">
      <c r="A86" s="76" t="s">
        <v>115</v>
      </c>
      <c r="B86" s="76"/>
      <c r="C86" s="76"/>
      <c r="D86" s="76"/>
      <c r="E86" s="76"/>
      <c r="F86" s="76"/>
      <c r="G86" s="76"/>
      <c r="H86" s="77">
        <f>SUM(I69)</f>
        <v>0</v>
      </c>
      <c r="I86" s="76"/>
      <c r="J86" s="76"/>
      <c r="K86" s="76"/>
    </row>
    <row r="87" spans="1:11" ht="15.75">
      <c r="A87" s="76" t="s">
        <v>116</v>
      </c>
      <c r="B87" s="76"/>
      <c r="C87" s="76"/>
      <c r="D87" s="76"/>
      <c r="E87" s="76"/>
      <c r="F87" s="76"/>
      <c r="G87" s="76"/>
      <c r="H87" s="77">
        <f>SUM(I71)</f>
        <v>0</v>
      </c>
      <c r="I87" s="76"/>
      <c r="J87" s="76"/>
      <c r="K87" s="76"/>
    </row>
    <row r="88" spans="1:11" ht="15.75">
      <c r="A88" s="76" t="s">
        <v>117</v>
      </c>
      <c r="B88" s="76"/>
      <c r="C88" s="76"/>
      <c r="D88" s="76"/>
      <c r="E88" s="76"/>
      <c r="F88" s="76"/>
      <c r="G88" s="76"/>
      <c r="H88" s="77">
        <f>SUM(H86:K87)</f>
        <v>0</v>
      </c>
      <c r="I88" s="76"/>
      <c r="J88" s="76"/>
      <c r="K88" s="76"/>
    </row>
    <row r="89" spans="1:11" ht="18.75">
      <c r="A89" s="116" t="s">
        <v>130</v>
      </c>
      <c r="B89" s="117"/>
      <c r="C89" s="117"/>
      <c r="D89" s="117"/>
      <c r="E89" s="117"/>
      <c r="F89" s="117"/>
      <c r="G89" s="118"/>
      <c r="H89" s="119">
        <f>SUM(H78,H82,H86)</f>
        <v>0</v>
      </c>
      <c r="I89" s="120"/>
      <c r="J89" s="120"/>
      <c r="K89" s="121"/>
    </row>
    <row r="90" spans="1:11" ht="18.75">
      <c r="A90" s="116" t="s">
        <v>79</v>
      </c>
      <c r="B90" s="117"/>
      <c r="C90" s="117"/>
      <c r="D90" s="117"/>
      <c r="E90" s="117"/>
      <c r="F90" s="117"/>
      <c r="G90" s="118"/>
      <c r="H90" s="119">
        <f>SUM(H79,H83,H87)</f>
        <v>0</v>
      </c>
      <c r="I90" s="120"/>
      <c r="J90" s="120"/>
      <c r="K90" s="121"/>
    </row>
    <row r="91" spans="1:11" ht="18.75">
      <c r="A91" s="78" t="s">
        <v>82</v>
      </c>
      <c r="B91" s="78"/>
      <c r="C91" s="78"/>
      <c r="D91" s="78"/>
      <c r="E91" s="78"/>
      <c r="F91" s="78"/>
      <c r="G91" s="78"/>
      <c r="H91" s="79">
        <f>SUM(H89:K90)</f>
        <v>0</v>
      </c>
      <c r="I91" s="79"/>
      <c r="J91" s="79"/>
      <c r="K91" s="79"/>
    </row>
    <row r="94" spans="1:11">
      <c r="A94" s="75" t="s">
        <v>94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ht="50.2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>
      <c r="A96" s="96" t="s">
        <v>108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>
      <c r="A97" s="46"/>
      <c r="B97" s="25"/>
    </row>
    <row r="98" spans="1:11" ht="21.75" customHeight="1">
      <c r="A98" s="97" t="s">
        <v>107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</row>
  </sheetData>
  <mergeCells count="93">
    <mergeCell ref="C8:E8"/>
    <mergeCell ref="A89:G89"/>
    <mergeCell ref="H89:K89"/>
    <mergeCell ref="A90:G90"/>
    <mergeCell ref="H90:K90"/>
    <mergeCell ref="A9:B9"/>
    <mergeCell ref="C9:E9"/>
    <mergeCell ref="A10:B10"/>
    <mergeCell ref="C10:E10"/>
    <mergeCell ref="A11:B11"/>
    <mergeCell ref="C11:E11"/>
    <mergeCell ref="F29:H29"/>
    <mergeCell ref="I29:K29"/>
    <mergeCell ref="A20:K20"/>
    <mergeCell ref="A21:K21"/>
    <mergeCell ref="A14:K14"/>
    <mergeCell ref="A4:B4"/>
    <mergeCell ref="A5:B5"/>
    <mergeCell ref="A6:B6"/>
    <mergeCell ref="A7:B7"/>
    <mergeCell ref="C7:E7"/>
    <mergeCell ref="A15:K15"/>
    <mergeCell ref="A16:K16"/>
    <mergeCell ref="A17:K17"/>
    <mergeCell ref="A18:K18"/>
    <mergeCell ref="A19:K19"/>
    <mergeCell ref="A24:K24"/>
    <mergeCell ref="A25:K25"/>
    <mergeCell ref="A26:K26"/>
    <mergeCell ref="A27:K27"/>
    <mergeCell ref="A28:K28"/>
    <mergeCell ref="A40:E40"/>
    <mergeCell ref="A41:E41"/>
    <mergeCell ref="A34:E34"/>
    <mergeCell ref="A35:E35"/>
    <mergeCell ref="A36:E36"/>
    <mergeCell ref="A37:E37"/>
    <mergeCell ref="A38:E38"/>
    <mergeCell ref="A39:E39"/>
    <mergeCell ref="A44:K44"/>
    <mergeCell ref="A45:K45"/>
    <mergeCell ref="A46:K46"/>
    <mergeCell ref="A47:K47"/>
    <mergeCell ref="A48:K48"/>
    <mergeCell ref="A60:K60"/>
    <mergeCell ref="A61:K61"/>
    <mergeCell ref="A62:K62"/>
    <mergeCell ref="A63:K63"/>
    <mergeCell ref="A64:K64"/>
    <mergeCell ref="A56:E56"/>
    <mergeCell ref="A57:E57"/>
    <mergeCell ref="F49:H49"/>
    <mergeCell ref="I49:K49"/>
    <mergeCell ref="A52:E52"/>
    <mergeCell ref="A53:E53"/>
    <mergeCell ref="A54:E54"/>
    <mergeCell ref="A55:E55"/>
    <mergeCell ref="I65:K65"/>
    <mergeCell ref="A68:E68"/>
    <mergeCell ref="A69:E69"/>
    <mergeCell ref="A70:E70"/>
    <mergeCell ref="A79:G79"/>
    <mergeCell ref="H79:K79"/>
    <mergeCell ref="A71:E71"/>
    <mergeCell ref="F65:H65"/>
    <mergeCell ref="A80:G80"/>
    <mergeCell ref="H80:K80"/>
    <mergeCell ref="A72:E72"/>
    <mergeCell ref="A73:E73"/>
    <mergeCell ref="A86:G86"/>
    <mergeCell ref="H86:K86"/>
    <mergeCell ref="A82:G82"/>
    <mergeCell ref="H82:K82"/>
    <mergeCell ref="A83:G83"/>
    <mergeCell ref="H83:K83"/>
    <mergeCell ref="A85:K85"/>
    <mergeCell ref="A81:K81"/>
    <mergeCell ref="A96:K96"/>
    <mergeCell ref="A98:K98"/>
    <mergeCell ref="A76:K76"/>
    <mergeCell ref="A77:K77"/>
    <mergeCell ref="A78:G78"/>
    <mergeCell ref="H78:K78"/>
    <mergeCell ref="A94:K94"/>
    <mergeCell ref="A95:K95"/>
    <mergeCell ref="A87:G87"/>
    <mergeCell ref="H87:K87"/>
    <mergeCell ref="A88:G88"/>
    <mergeCell ref="H88:K88"/>
    <mergeCell ref="A91:G91"/>
    <mergeCell ref="H91:K91"/>
    <mergeCell ref="A84:G84"/>
    <mergeCell ref="H84:K84"/>
  </mergeCells>
  <hyperlinks>
    <hyperlink ref="C11" r:id="rId1"/>
  </hyperlinks>
  <pageMargins left="0.39370078740157483" right="0.39370078740157483" top="0.59055118110236227" bottom="0.59055118110236227" header="0.31496062992125984" footer="0.31496062992125984"/>
  <pageSetup paperSize="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V22" sqref="V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4</vt:i4>
      </vt:variant>
    </vt:vector>
  </HeadingPairs>
  <TitlesOfParts>
    <vt:vector size="9" baseType="lpstr">
      <vt:lpstr>ΟΙΚΟΝΟΜΙΚΗ ΠΡΟΣΦΟΡΑ ΤΜΗΜΑ Γ</vt:lpstr>
      <vt:lpstr>ΟΙΚΟΝΟΜΙΚΗ ΠΡΟΣΦΟΡΑ ΤΜΗΜΑ Δ</vt:lpstr>
      <vt:lpstr>ΟΙΚΟΝΟΜΙΚΗ ΠΡΟΣΦΟΡΑ ΤΜΗΜΑ Ε</vt:lpstr>
      <vt:lpstr>ΟΙΚΟΝΟΜΙΚΗ ΠΡΟΣΦΟΡΑ ΣΤ</vt:lpstr>
      <vt:lpstr>Φύλλο3</vt:lpstr>
      <vt:lpstr>'ΟΙΚΟΝΟΜΙΚΗ ΠΡΟΣΦΟΡΑ ΣΤ'!Print_Area</vt:lpstr>
      <vt:lpstr>'ΟΙΚΟΝΟΜΙΚΗ ΠΡΟΣΦΟΡΑ ΤΜΗΜΑ Γ'!Print_Area</vt:lpstr>
      <vt:lpstr>'ΟΙΚΟΝΟΜΙΚΗ ΠΡΟΣΦΟΡΑ ΤΜΗΜΑ Δ'!Print_Area</vt:lpstr>
      <vt:lpstr>'ΟΙΚΟΝΟΜΙΚΗ ΠΡΟΣΦΟΡΑ ΤΜΗΜΑ Ε'!Print_Area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karamoutsiou</dc:creator>
  <cp:lastModifiedBy>vderveni</cp:lastModifiedBy>
  <cp:lastPrinted>2021-11-01T20:13:22Z</cp:lastPrinted>
  <dcterms:created xsi:type="dcterms:W3CDTF">2021-08-19T07:59:51Z</dcterms:created>
  <dcterms:modified xsi:type="dcterms:W3CDTF">2021-12-08T13:16:56Z</dcterms:modified>
</cp:coreProperties>
</file>